
<file path=[Content_Types].xml><?xml version="1.0" encoding="utf-8"?>
<Types xmlns="http://schemas.openxmlformats.org/package/2006/content-types">
  <Default Extension="bin" ContentType="application/vnd.openxmlformats-officedocument.spreadsheetml.printerSettings"/>
  <Default Extension="png" ContentType="image/png"/>
  <Override PartName="/xl/drawings/drawing9.xml" ContentType="application/vnd.openxmlformats-officedocument.drawing+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5" yWindow="-15" windowWidth="10320" windowHeight="8115"/>
  </bookViews>
  <sheets>
    <sheet name="Instructions" sheetId="8" r:id="rId1"/>
    <sheet name="Section A" sheetId="6" r:id="rId2"/>
    <sheet name="Section B" sheetId="3" r:id="rId3"/>
    <sheet name="Section C" sheetId="9" r:id="rId4"/>
    <sheet name="Section D" sheetId="13" r:id="rId5"/>
    <sheet name="Section E" sheetId="14" r:id="rId6"/>
    <sheet name="Section F" sheetId="11" r:id="rId7"/>
    <sheet name="Section G" sheetId="12" r:id="rId8"/>
    <sheet name="Section H" sheetId="10" r:id="rId9"/>
    <sheet name="Section I" sheetId="15" r:id="rId10"/>
    <sheet name="Validation Tests" sheetId="17" r:id="rId11"/>
    <sheet name="Countries" sheetId="18" r:id="rId12"/>
  </sheets>
  <definedNames>
    <definedName name="_xlnm.Print_Area" localSheetId="0">Instructions!$A$1:$I$25</definedName>
    <definedName name="_xlnm.Print_Area" localSheetId="1">'Section A'!#REF!</definedName>
    <definedName name="_xlnm.Print_Area" localSheetId="2">'Section B'!$A$1:$H$423</definedName>
    <definedName name="_xlnm.Print_Area" localSheetId="3">'Section C'!$A$1:$N$53</definedName>
    <definedName name="_xlnm.Print_Area" localSheetId="4">'Section D'!$A$1:$H$74</definedName>
    <definedName name="_xlnm.Print_Area" localSheetId="5">'Section E'!$A$1:$H$110</definedName>
    <definedName name="_xlnm.Print_Area" localSheetId="6">'Section F'!$A$1:$F$91</definedName>
    <definedName name="_xlnm.Print_Area" localSheetId="7">'Section G'!$A$1:$F$77</definedName>
    <definedName name="_xlnm.Print_Area" localSheetId="8">'Section H'!$A$1:$F$45</definedName>
    <definedName name="_xlnm.Print_Area" localSheetId="9">'Section I'!$A$1:$E$37</definedName>
    <definedName name="_xlnm.Print_Area" localSheetId="10">'Validation Tests'!$A$1:$F$404</definedName>
  </definedNames>
  <calcPr calcId="125725"/>
</workbook>
</file>

<file path=xl/calcChain.xml><?xml version="1.0" encoding="utf-8"?>
<calcChain xmlns="http://schemas.openxmlformats.org/spreadsheetml/2006/main">
  <c r="D389" i="17"/>
  <c r="D363"/>
  <c r="D355"/>
  <c r="D353"/>
  <c r="D351"/>
  <c r="D349"/>
  <c r="D333"/>
  <c r="D331"/>
  <c r="D329"/>
  <c r="D327"/>
  <c r="D319"/>
  <c r="D312"/>
  <c r="D310"/>
  <c r="D308"/>
  <c r="D306"/>
  <c r="D304"/>
  <c r="D302"/>
  <c r="D293"/>
  <c r="D291"/>
  <c r="D289"/>
  <c r="D287"/>
  <c r="D285"/>
  <c r="D283"/>
  <c r="D275"/>
  <c r="D273"/>
  <c r="D271"/>
  <c r="D269"/>
  <c r="D267"/>
  <c r="D265"/>
  <c r="D260"/>
  <c r="D258"/>
  <c r="D256"/>
  <c r="D254"/>
  <c r="D252"/>
  <c r="D250"/>
  <c r="D245"/>
  <c r="D243"/>
  <c r="D241"/>
  <c r="D239"/>
  <c r="D237"/>
  <c r="D235"/>
  <c r="D230"/>
  <c r="D228"/>
  <c r="D226"/>
  <c r="D224"/>
  <c r="D222"/>
  <c r="D220"/>
  <c r="D215" l="1"/>
  <c r="D213"/>
  <c r="D211"/>
  <c r="D209"/>
  <c r="D207"/>
  <c r="D205"/>
  <c r="D200"/>
  <c r="D198"/>
  <c r="D196"/>
  <c r="D194"/>
  <c r="D192"/>
  <c r="D190"/>
  <c r="D185"/>
  <c r="D183"/>
  <c r="D181"/>
  <c r="D179"/>
  <c r="D177"/>
  <c r="D175"/>
  <c r="D170"/>
  <c r="D168"/>
  <c r="D166"/>
  <c r="D164"/>
  <c r="D162"/>
  <c r="D160"/>
  <c r="D155"/>
  <c r="D153"/>
  <c r="D151"/>
  <c r="D149"/>
  <c r="D147"/>
  <c r="D145"/>
  <c r="D140"/>
  <c r="D138"/>
  <c r="D136"/>
  <c r="D134"/>
  <c r="D132"/>
  <c r="D130"/>
  <c r="D125"/>
  <c r="D123"/>
  <c r="D121"/>
  <c r="D119"/>
  <c r="D117"/>
  <c r="D115"/>
  <c r="D107"/>
  <c r="D105"/>
  <c r="D103"/>
  <c r="D101"/>
  <c r="D99"/>
  <c r="D97"/>
  <c r="D93"/>
  <c r="D91"/>
  <c r="D89"/>
  <c r="D87"/>
  <c r="D85"/>
  <c r="D83"/>
  <c r="D63"/>
  <c r="D61"/>
  <c r="D59"/>
  <c r="D57"/>
  <c r="D55"/>
  <c r="D53"/>
  <c r="D48"/>
  <c r="D46"/>
  <c r="D44"/>
  <c r="D42"/>
  <c r="D40"/>
  <c r="D38"/>
  <c r="D33"/>
  <c r="D31"/>
  <c r="D29"/>
  <c r="D27"/>
  <c r="D25"/>
  <c r="D23"/>
  <c r="C420" i="3"/>
  <c r="D8" i="13"/>
  <c r="D49" i="9"/>
  <c r="D73" i="17"/>
  <c r="D69"/>
  <c r="C43" i="10"/>
  <c r="C73" i="12"/>
  <c r="C16" i="6"/>
  <c r="C35" i="15"/>
  <c r="D15" i="14"/>
  <c r="D20" s="1"/>
  <c r="D387" i="17"/>
  <c r="D375"/>
  <c r="D373"/>
  <c r="D79"/>
  <c r="D77"/>
  <c r="D75"/>
  <c r="D71"/>
  <c r="D8"/>
  <c r="D18"/>
  <c r="D16"/>
  <c r="D14"/>
  <c r="D12"/>
  <c r="D10"/>
  <c r="D47" i="14"/>
  <c r="F47" s="1"/>
  <c r="E47"/>
  <c r="E37"/>
  <c r="D37"/>
  <c r="D377" i="17" s="1"/>
  <c r="E41" i="14"/>
  <c r="D41"/>
  <c r="E15"/>
  <c r="E20"/>
  <c r="E49"/>
  <c r="D343" i="17"/>
  <c r="F11" i="14"/>
  <c r="F64"/>
  <c r="F35"/>
  <c r="F34"/>
  <c r="F13"/>
  <c r="E56" i="11"/>
  <c r="C88"/>
  <c r="E78"/>
  <c r="E27" i="14"/>
  <c r="F41"/>
  <c r="D27" l="1"/>
  <c r="F27" s="1"/>
  <c r="F20"/>
  <c r="F15"/>
  <c r="F37"/>
  <c r="D49"/>
  <c r="F11" i="13"/>
  <c r="C71" s="1"/>
  <c r="D341" i="17" l="1"/>
  <c r="F49" i="14"/>
  <c r="C107" s="1"/>
  <c r="D397" i="17" s="1"/>
  <c r="C401" s="1"/>
</calcChain>
</file>

<file path=xl/comments1.xml><?xml version="1.0" encoding="utf-8"?>
<comments xmlns="http://schemas.openxmlformats.org/spreadsheetml/2006/main">
  <authors>
    <author>eiacovidou</author>
    <author>KPMG</author>
    <author>epoyiadji</author>
    <author>mgeorghiadou</author>
    <author>aandreou</author>
  </authors>
  <commentList>
    <comment ref="C13" authorId="0">
      <text>
        <r>
          <rPr>
            <sz val="12"/>
            <color indexed="81"/>
            <rFont val="Tahoma"/>
            <family val="2"/>
            <charset val="161"/>
          </rPr>
          <t>Insert reporting period in date format e.g. 01/01/2014 - 31/12/2014</t>
        </r>
      </text>
    </comment>
    <comment ref="C14" authorId="1">
      <text>
        <r>
          <rPr>
            <sz val="12"/>
            <color indexed="81"/>
            <rFont val="Tahoma"/>
            <family val="2"/>
            <charset val="161"/>
          </rPr>
          <t>Select from the drop-down list whether the information provided was prepared on a solo or a consolidated basis</t>
        </r>
      </text>
    </comment>
    <comment ref="C15" authorId="0">
      <text>
        <r>
          <rPr>
            <sz val="12"/>
            <color indexed="81"/>
            <rFont val="Tahoma"/>
            <family val="2"/>
            <charset val="161"/>
          </rPr>
          <t>Insert reference date in date format e.g. 31/12/2014</t>
        </r>
      </text>
    </comment>
    <comment ref="C16" authorId="2">
      <text>
        <r>
          <rPr>
            <sz val="8"/>
            <color indexed="81"/>
            <rFont val="Tahoma"/>
            <family val="2"/>
            <charset val="161"/>
          </rPr>
          <t>This cell is automatically completed and refers to the previous reference date, e.g. if the current reference data is 31/12/2014, the previous reference date is 12 months back i.e. 31/12/2013</t>
        </r>
      </text>
    </comment>
    <comment ref="C17" authorId="3">
      <text>
        <r>
          <rPr>
            <sz val="12"/>
            <color indexed="81"/>
            <rFont val="Tahoma"/>
            <family val="2"/>
            <charset val="161"/>
          </rPr>
          <t>Insert submission date in date format e.g. 15/09/2015</t>
        </r>
      </text>
    </comment>
    <comment ref="C18" authorId="0">
      <text>
        <r>
          <rPr>
            <sz val="12"/>
            <color indexed="81"/>
            <rFont val="Tahoma"/>
            <family val="2"/>
            <charset val="161"/>
          </rPr>
          <t>Insert name of entity</t>
        </r>
      </text>
    </comment>
    <comment ref="C19" authorId="0">
      <text>
        <r>
          <rPr>
            <sz val="12"/>
            <color indexed="81"/>
            <rFont val="Tahoma"/>
            <family val="2"/>
            <charset val="161"/>
          </rPr>
          <t>Insert identification code provided by CySEC</t>
        </r>
      </text>
    </comment>
    <comment ref="C20" authorId="4">
      <text>
        <r>
          <rPr>
            <sz val="12"/>
            <color indexed="81"/>
            <rFont val="Tahoma"/>
            <family val="2"/>
            <charset val="161"/>
          </rPr>
          <t>{TRS username}_yyyymmdd_T144-001
(where yyyymmdd= Reference date (i.e. 20141231 for reference date of 31/12/2014)</t>
        </r>
      </text>
    </comment>
  </commentList>
</comments>
</file>

<file path=xl/sharedStrings.xml><?xml version="1.0" encoding="utf-8"?>
<sst xmlns="http://schemas.openxmlformats.org/spreadsheetml/2006/main" count="1674" uniqueCount="1138">
  <si>
    <t>Country of Origin</t>
  </si>
  <si>
    <t>Colour scheme</t>
  </si>
  <si>
    <t>Instructions</t>
  </si>
  <si>
    <t>If the question is not applicable please insert either:</t>
  </si>
  <si>
    <t>a)</t>
  </si>
  <si>
    <t>b)</t>
  </si>
  <si>
    <t>c)</t>
  </si>
  <si>
    <t>d)</t>
  </si>
  <si>
    <t>e)</t>
  </si>
  <si>
    <t>2.1</t>
  </si>
  <si>
    <t>2.2</t>
  </si>
  <si>
    <t>2.3</t>
  </si>
  <si>
    <t>3.1</t>
  </si>
  <si>
    <t>3.2</t>
  </si>
  <si>
    <t>Clients in EU and UN sanction lists</t>
  </si>
  <si>
    <t xml:space="preserve">Date of update </t>
  </si>
  <si>
    <t xml:space="preserve">Version  </t>
  </si>
  <si>
    <t>Submission date:</t>
  </si>
  <si>
    <t>File name:</t>
  </si>
  <si>
    <t>Reporting Currency</t>
  </si>
  <si>
    <t>EURO</t>
  </si>
  <si>
    <t>EEA</t>
  </si>
  <si>
    <t>Third countries</t>
  </si>
  <si>
    <t>4.1</t>
  </si>
  <si>
    <t>4.2</t>
  </si>
  <si>
    <t>4.3</t>
  </si>
  <si>
    <t>4.4</t>
  </si>
  <si>
    <t>4.5</t>
  </si>
  <si>
    <t>4.6</t>
  </si>
  <si>
    <t>4.7</t>
  </si>
  <si>
    <t>4.8</t>
  </si>
  <si>
    <t>Omnibus Accounts</t>
  </si>
  <si>
    <t>4.9</t>
  </si>
  <si>
    <t>4.10</t>
  </si>
  <si>
    <t>4.11</t>
  </si>
  <si>
    <t>Total Assets</t>
  </si>
  <si>
    <t>Number of employees</t>
  </si>
  <si>
    <t>Before submission, it must be ensured that the Summary Result in the tab "Validation Tests" indicates 'Validated'. This ensures that all control checks in the aforesaid tab indicate 'TRUE'. Kindly note, that an explanation for each control test is provided.</t>
  </si>
  <si>
    <t>Drop-down list - must be completed by the entity</t>
  </si>
  <si>
    <t>f)</t>
  </si>
  <si>
    <t>Section B - Clientele</t>
  </si>
  <si>
    <t>Introduced Activity</t>
  </si>
  <si>
    <t>5.1</t>
  </si>
  <si>
    <t>Reporting Period:</t>
  </si>
  <si>
    <t xml:space="preserve">Volume of transactions </t>
  </si>
  <si>
    <t>4.1.3</t>
  </si>
  <si>
    <t>Active High Risk Clients</t>
  </si>
  <si>
    <t>Active Medium Risk Clients</t>
  </si>
  <si>
    <t>Active Low Risk Clients</t>
  </si>
  <si>
    <t>Active Client Risk Categorisation</t>
  </si>
  <si>
    <t>Active PEP Clients</t>
  </si>
  <si>
    <t>4.1.2</t>
  </si>
  <si>
    <t>4.2.1</t>
  </si>
  <si>
    <t>Volume of transactions</t>
  </si>
  <si>
    <t>4.2.2</t>
  </si>
  <si>
    <t>4.2.3</t>
  </si>
  <si>
    <t>4.2.4</t>
  </si>
  <si>
    <t>4.2.5</t>
  </si>
  <si>
    <t>Active Non face to face clients</t>
  </si>
  <si>
    <t>4.3.1</t>
  </si>
  <si>
    <t>4.3.2</t>
  </si>
  <si>
    <t>4.3.3</t>
  </si>
  <si>
    <t>4.3.4</t>
  </si>
  <si>
    <t>4.3.5</t>
  </si>
  <si>
    <t>Active Clients whose shares are in a bearer form</t>
  </si>
  <si>
    <t>4.4.1</t>
  </si>
  <si>
    <t>4.4.2</t>
  </si>
  <si>
    <t>4.4.3</t>
  </si>
  <si>
    <t>4.4.4</t>
  </si>
  <si>
    <t>4.4.5</t>
  </si>
  <si>
    <t>Active Clients whose shares are registered to a nominee shareholder</t>
  </si>
  <si>
    <t>4.5.1</t>
  </si>
  <si>
    <t>Volume of Transactions</t>
  </si>
  <si>
    <t>4.5.2</t>
  </si>
  <si>
    <t>4.5.3</t>
  </si>
  <si>
    <t>4.5.4</t>
  </si>
  <si>
    <t>4.5.5</t>
  </si>
  <si>
    <t>Active Trust Clients</t>
  </si>
  <si>
    <t>4.6.1</t>
  </si>
  <si>
    <t>4.6.2</t>
  </si>
  <si>
    <t>4.6.3</t>
  </si>
  <si>
    <t>4.6.4</t>
  </si>
  <si>
    <t>4.6.5</t>
  </si>
  <si>
    <t>4.7.1</t>
  </si>
  <si>
    <t>4.7.2</t>
  </si>
  <si>
    <t>4.7.3</t>
  </si>
  <si>
    <t>4.7.4</t>
  </si>
  <si>
    <t>4.7.5</t>
  </si>
  <si>
    <t>4.8.1</t>
  </si>
  <si>
    <t>4.8.2</t>
  </si>
  <si>
    <t>4.8.3</t>
  </si>
  <si>
    <t>4.8.4</t>
  </si>
  <si>
    <t>4.8.5</t>
  </si>
  <si>
    <t>Active clients involved in e-gambling / gaming through the internet</t>
  </si>
  <si>
    <t>Other Active High Risk Clients</t>
  </si>
  <si>
    <t>4.9.1</t>
  </si>
  <si>
    <t>4.9.2</t>
  </si>
  <si>
    <t>4.9.3</t>
  </si>
  <si>
    <t>4.9.4</t>
  </si>
  <si>
    <t>4.9.5</t>
  </si>
  <si>
    <t>Active Convicted clients/ Clients with charges or investigation procedures against them</t>
  </si>
  <si>
    <t>4.10.1</t>
  </si>
  <si>
    <t>4.10.2</t>
  </si>
  <si>
    <t>4.10.3</t>
  </si>
  <si>
    <t>4.10.4</t>
  </si>
  <si>
    <t>4.10.5</t>
  </si>
  <si>
    <t>4.11.1</t>
  </si>
  <si>
    <t xml:space="preserve">Volume of Transactions </t>
  </si>
  <si>
    <t>4.11.2</t>
  </si>
  <si>
    <t>4.11.3</t>
  </si>
  <si>
    <t>4.11.4</t>
  </si>
  <si>
    <t>4.11.5</t>
  </si>
  <si>
    <t>5.1.2</t>
  </si>
  <si>
    <t>5.1.3</t>
  </si>
  <si>
    <t>4.1.1</t>
  </si>
  <si>
    <t>Clients from high risk and non cooperative jurisdictions</t>
  </si>
  <si>
    <t>Types of High Risk Clients</t>
  </si>
  <si>
    <t>4.1.4</t>
  </si>
  <si>
    <t>Number of clients</t>
  </si>
  <si>
    <t>4.2.6</t>
  </si>
  <si>
    <t>4.3.6</t>
  </si>
  <si>
    <t>4.4.6</t>
  </si>
  <si>
    <t>4.5.6</t>
  </si>
  <si>
    <t>4.6.6</t>
  </si>
  <si>
    <t>4.7.6</t>
  </si>
  <si>
    <t>4.8.6</t>
  </si>
  <si>
    <t>4.9.6</t>
  </si>
  <si>
    <t>4.10.6</t>
  </si>
  <si>
    <t>4.11.6</t>
  </si>
  <si>
    <t>2.1.1</t>
  </si>
  <si>
    <t>2.1.2</t>
  </si>
  <si>
    <t>2.1.3</t>
  </si>
  <si>
    <t>Number of Clients</t>
  </si>
  <si>
    <t>2.3.1</t>
  </si>
  <si>
    <t>2.3.2</t>
  </si>
  <si>
    <t>2.3.3</t>
  </si>
  <si>
    <t>2.1.4</t>
  </si>
  <si>
    <t>2.1.5</t>
  </si>
  <si>
    <t>2.1.6</t>
  </si>
  <si>
    <t>3.1.1</t>
  </si>
  <si>
    <t>3.1.2</t>
  </si>
  <si>
    <t>3.1.3</t>
  </si>
  <si>
    <t>3.1.4</t>
  </si>
  <si>
    <t>3.1.5</t>
  </si>
  <si>
    <t>3.2.1</t>
  </si>
  <si>
    <t>3.2.2</t>
  </si>
  <si>
    <t>3.2.3</t>
  </si>
  <si>
    <t>3.2.4</t>
  </si>
  <si>
    <t>3.2.5</t>
  </si>
  <si>
    <t>4.1.5</t>
  </si>
  <si>
    <t>4.1.6</t>
  </si>
  <si>
    <t>2.3.4</t>
  </si>
  <si>
    <t>2.3.5</t>
  </si>
  <si>
    <t>2.3.6</t>
  </si>
  <si>
    <t>Clients for whom the entity has relied on eligible third parties to perform Due Diligence and KYC procedures</t>
  </si>
  <si>
    <t>1.1</t>
  </si>
  <si>
    <t>1.2</t>
  </si>
  <si>
    <t>1.3</t>
  </si>
  <si>
    <t>1.</t>
  </si>
  <si>
    <t>2.</t>
  </si>
  <si>
    <t>3.</t>
  </si>
  <si>
    <t>4.</t>
  </si>
  <si>
    <t>5.</t>
  </si>
  <si>
    <t>6.</t>
  </si>
  <si>
    <t>7.</t>
  </si>
  <si>
    <t>8.</t>
  </si>
  <si>
    <t>9.</t>
  </si>
  <si>
    <t>10.</t>
  </si>
  <si>
    <t>NOTES</t>
  </si>
  <si>
    <t>1.4</t>
  </si>
  <si>
    <t>1.1.1</t>
  </si>
  <si>
    <t>1.2.1</t>
  </si>
  <si>
    <t>Retail Clients</t>
  </si>
  <si>
    <t>Number of regulated subsidiaries</t>
  </si>
  <si>
    <t>"Persons" refer to physical and/or legal persons</t>
  </si>
  <si>
    <t>Persons in the distribution network of the fund</t>
  </si>
  <si>
    <t>Number of Tied Agents</t>
  </si>
  <si>
    <t>Number of Representative offices</t>
  </si>
  <si>
    <t>Number of Branches</t>
  </si>
  <si>
    <t>Governance</t>
  </si>
  <si>
    <t>Ownership</t>
  </si>
  <si>
    <t>Does the entity belong to a financial group?</t>
  </si>
  <si>
    <t>Does the entity have a dominant shareholder?</t>
  </si>
  <si>
    <t>Please select from the drop down list above</t>
  </si>
  <si>
    <t>PEPs</t>
  </si>
  <si>
    <t>Sanctions Lists</t>
  </si>
  <si>
    <t>FATF Non cooperative jurisdictions</t>
  </si>
  <si>
    <t>Trusts</t>
  </si>
  <si>
    <t>Has been convicted or there are investigations against him/her</t>
  </si>
  <si>
    <t>Does any of the entity's shareholders belong to any of the following groups?</t>
  </si>
  <si>
    <t>Volume of personal transactions</t>
  </si>
  <si>
    <t>Remuneration</t>
  </si>
  <si>
    <t>Senior staff's total remuneration</t>
  </si>
  <si>
    <t>1.5</t>
  </si>
  <si>
    <t>1.6</t>
  </si>
  <si>
    <t>Number of clients who deal in or are advised on complex products</t>
  </si>
  <si>
    <t>"Portfolio Management" refers to the investment service as this is defined in L144(I)/2007, Appendix 3, Part I, Point 4</t>
  </si>
  <si>
    <t>"Investment Advice" refers to the investment service as this is defined in L144(I)/2007, Appendix 3, Part I, Point 5</t>
  </si>
  <si>
    <t>Outsourcing</t>
  </si>
  <si>
    <t>Authorised Services</t>
  </si>
  <si>
    <t>"Investment services" as these are defined in L144(I)/2007, Appendix 3, Part I</t>
  </si>
  <si>
    <t>Executing brokers and liquidity providers</t>
  </si>
  <si>
    <t>6.1</t>
  </si>
  <si>
    <t>6.2</t>
  </si>
  <si>
    <t xml:space="preserve">Number of sales persons </t>
  </si>
  <si>
    <t>Off Balance Sheet Clients' Money</t>
  </si>
  <si>
    <t>Off Balance Sheet Clients' Financial Instruments</t>
  </si>
  <si>
    <t>Does the entity enter into arrangements for securities financing transactions in respect of financial instruments held by it on behalf of a client, or otherwise use such financial instruments for its own account or the account of another client of the CIF?</t>
  </si>
  <si>
    <t>Clients' Money deposited in third countries</t>
  </si>
  <si>
    <t>Income Statement</t>
  </si>
  <si>
    <t>Net Trading Income</t>
  </si>
  <si>
    <t>Tax</t>
  </si>
  <si>
    <t>Net Income</t>
  </si>
  <si>
    <t xml:space="preserve">Trading Income </t>
  </si>
  <si>
    <t>Direct trading costs</t>
  </si>
  <si>
    <t>Administrative Expenses (including depreciation)</t>
  </si>
  <si>
    <t xml:space="preserve">Earnings before interest and tax </t>
  </si>
  <si>
    <t>EBIT</t>
  </si>
  <si>
    <t>Finance Income</t>
  </si>
  <si>
    <t>Finance Expense</t>
  </si>
  <si>
    <t>Finance expenses may include interest expense, FX loss etc</t>
  </si>
  <si>
    <t>Finance income may include interest income, FX gain etc</t>
  </si>
  <si>
    <t>Statement of Financial Position</t>
  </si>
  <si>
    <t>Current Assets</t>
  </si>
  <si>
    <t>Equity</t>
  </si>
  <si>
    <t>Non-Current Assets</t>
  </si>
  <si>
    <t>Current Liabilities</t>
  </si>
  <si>
    <t>Non-Current Liabilities</t>
  </si>
  <si>
    <t>Total Liabilities</t>
  </si>
  <si>
    <t>Reserves</t>
  </si>
  <si>
    <t xml:space="preserve">Total Liabilities and Equity </t>
  </si>
  <si>
    <t>Projected Net Income</t>
  </si>
  <si>
    <r>
      <t>Section I</t>
    </r>
    <r>
      <rPr>
        <sz val="14"/>
        <color indexed="8"/>
        <rFont val="Times New Roman"/>
        <family val="1"/>
        <charset val="161"/>
      </rPr>
      <t xml:space="preserve"> </t>
    </r>
    <r>
      <rPr>
        <b/>
        <sz val="14"/>
        <color indexed="8"/>
        <rFont val="Times New Roman"/>
        <family val="1"/>
        <charset val="161"/>
      </rPr>
      <t>- Complaints</t>
    </r>
  </si>
  <si>
    <t>Cypriot Investment Firms (CIFs) 
RBS-F Data</t>
  </si>
  <si>
    <r>
      <t>Section D</t>
    </r>
    <r>
      <rPr>
        <sz val="14"/>
        <color indexed="8"/>
        <rFont val="Times New Roman"/>
        <family val="1"/>
        <charset val="161"/>
      </rPr>
      <t xml:space="preserve"> </t>
    </r>
    <r>
      <rPr>
        <b/>
        <sz val="14"/>
        <color indexed="8"/>
        <rFont val="Times New Roman"/>
        <family val="1"/>
        <charset val="161"/>
      </rPr>
      <t>- Clients' Assets</t>
    </r>
  </si>
  <si>
    <r>
      <t xml:space="preserve">Section E </t>
    </r>
    <r>
      <rPr>
        <b/>
        <sz val="14"/>
        <color indexed="8"/>
        <rFont val="Times New Roman"/>
        <family val="1"/>
        <charset val="161"/>
      </rPr>
      <t>- Financial Information</t>
    </r>
  </si>
  <si>
    <r>
      <t>Section F</t>
    </r>
    <r>
      <rPr>
        <sz val="14"/>
        <color indexed="8"/>
        <rFont val="Times New Roman"/>
        <family val="1"/>
        <charset val="161"/>
      </rPr>
      <t xml:space="preserve"> </t>
    </r>
    <r>
      <rPr>
        <b/>
        <sz val="14"/>
        <color indexed="8"/>
        <rFont val="Times New Roman"/>
        <family val="1"/>
        <charset val="161"/>
      </rPr>
      <t>- Governance &amp; Ownership</t>
    </r>
  </si>
  <si>
    <r>
      <t>Section H</t>
    </r>
    <r>
      <rPr>
        <sz val="14"/>
        <color indexed="8"/>
        <rFont val="Times New Roman"/>
        <family val="1"/>
        <charset val="161"/>
      </rPr>
      <t xml:space="preserve"> </t>
    </r>
    <r>
      <rPr>
        <b/>
        <sz val="14"/>
        <color indexed="8"/>
        <rFont val="Times New Roman"/>
        <family val="1"/>
        <charset val="161"/>
      </rPr>
      <t>- Distribution Network</t>
    </r>
  </si>
  <si>
    <r>
      <t>Section G</t>
    </r>
    <r>
      <rPr>
        <sz val="14"/>
        <color indexed="8"/>
        <rFont val="Times New Roman"/>
        <family val="1"/>
        <charset val="161"/>
      </rPr>
      <t xml:space="preserve"> </t>
    </r>
    <r>
      <rPr>
        <b/>
        <sz val="14"/>
        <color indexed="8"/>
        <rFont val="Times New Roman"/>
        <family val="1"/>
        <charset val="161"/>
      </rPr>
      <t>- Services</t>
    </r>
  </si>
  <si>
    <t>Suspicious Activities</t>
  </si>
  <si>
    <t>5.1.4</t>
  </si>
  <si>
    <t>5.1.5</t>
  </si>
  <si>
    <t>5.1.6</t>
  </si>
  <si>
    <t>Active Clients</t>
  </si>
  <si>
    <t>3.1.6</t>
  </si>
  <si>
    <t>3.2.6</t>
  </si>
  <si>
    <t>Projected EBIT</t>
  </si>
  <si>
    <t>Credit granted to clients</t>
  </si>
  <si>
    <t>Hedging</t>
  </si>
  <si>
    <t>Please select one or more below, as applicable to your entity</t>
  </si>
  <si>
    <t>Trading Platform</t>
  </si>
  <si>
    <t>Does the entity use a trading platform?</t>
  </si>
  <si>
    <t>What is the name of the trading platform used?</t>
  </si>
  <si>
    <t>2.2.1</t>
  </si>
  <si>
    <t>2.2.2</t>
  </si>
  <si>
    <t>2.2.3</t>
  </si>
  <si>
    <t>2.2.4</t>
  </si>
  <si>
    <t>2.2.5</t>
  </si>
  <si>
    <t>2.2.6</t>
  </si>
  <si>
    <t>Clients' Money</t>
  </si>
  <si>
    <t>Total Clients' Assets</t>
  </si>
  <si>
    <t>Total Clients' Money</t>
  </si>
  <si>
    <t>Total Clients' Financial Instruments</t>
  </si>
  <si>
    <t>Number of SARs</t>
  </si>
  <si>
    <t xml:space="preserve">Green cells - must be completed by the entity </t>
  </si>
  <si>
    <t>T - 1</t>
  </si>
  <si>
    <t>T</t>
  </si>
  <si>
    <t xml:space="preserve">Number of active clients </t>
  </si>
  <si>
    <t>Total volume of Transactions of active clients</t>
  </si>
  <si>
    <t>6.3</t>
  </si>
  <si>
    <t>6.4</t>
  </si>
  <si>
    <t>6.5</t>
  </si>
  <si>
    <t>6.6</t>
  </si>
  <si>
    <t>Number of retail active clients</t>
  </si>
  <si>
    <t>8.1</t>
  </si>
  <si>
    <t>8.2</t>
  </si>
  <si>
    <t>Number of clients' accounts closed following an internal suspicion report and/or a request by MOKAS</t>
  </si>
  <si>
    <t>5.2</t>
  </si>
  <si>
    <t>Number of eligible third parties that the entity has relied on to perform Due Diligence and KYC procedures</t>
  </si>
  <si>
    <t>1.7</t>
  </si>
  <si>
    <t>1.8</t>
  </si>
  <si>
    <t>T-1</t>
  </si>
  <si>
    <t>T+1</t>
  </si>
  <si>
    <t>T+2</t>
  </si>
  <si>
    <t>T+3</t>
  </si>
  <si>
    <t>Financial Projections</t>
  </si>
  <si>
    <t>Total</t>
  </si>
  <si>
    <t>With other CIFs</t>
  </si>
  <si>
    <t>Of which: variable remuneration</t>
  </si>
  <si>
    <t>Total Assets excluding clients' assets</t>
  </si>
  <si>
    <t>Compliance function</t>
  </si>
  <si>
    <t>Risk Management Function</t>
  </si>
  <si>
    <t>AML Function</t>
  </si>
  <si>
    <t>Internal Audit Function</t>
  </si>
  <si>
    <t>If no trading platform is used please insert "N/A"</t>
  </si>
  <si>
    <t>Fees and charges</t>
  </si>
  <si>
    <t>Clients' assets</t>
  </si>
  <si>
    <t>Execution of orders</t>
  </si>
  <si>
    <t xml:space="preserve">Money Laundering </t>
  </si>
  <si>
    <t>Other issues</t>
  </si>
  <si>
    <t>Other Financial Information</t>
  </si>
  <si>
    <t>Debt</t>
  </si>
  <si>
    <t>Financial Losses incurred</t>
  </si>
  <si>
    <t>The Excel® must be of 2007 version and onwards.</t>
  </si>
  <si>
    <t>g)</t>
  </si>
  <si>
    <t>Reference Date:</t>
  </si>
  <si>
    <t>Number of eligible clients</t>
  </si>
  <si>
    <t>% Change</t>
  </si>
  <si>
    <t>All transactions are executed in a Regulated Market or/and MTF</t>
  </si>
  <si>
    <t>Total number of executing brokers and/or liquidity providers</t>
  </si>
  <si>
    <t xml:space="preserve">Number of Introducing Brokers and/or Business Introducers </t>
  </si>
  <si>
    <t>5.1.1</t>
  </si>
  <si>
    <t>Sales persons may also refer to Relationship Managers.
Persons employed in the entity's representative offices, responsible for the promotion of its services, should also be taken into account</t>
  </si>
  <si>
    <t>Clients' money deposited in institutions which are either unrated or have a rating below BBB+ or Baa1 as at the reporting date do not exceed Total Clients' money</t>
  </si>
  <si>
    <t>Off Balance sheet Clients' Financial Instruments do not exceed Total Clients' Financial Instruments</t>
  </si>
  <si>
    <t>Off Balance sheet Clients' Money do no exceed Total Clients' Money</t>
  </si>
  <si>
    <t>The total number of clients for whom the entity has relied on eligible third parties to perform Due Diligence and KYC procedures does not exceed the total number of clients</t>
  </si>
  <si>
    <t>Deposits</t>
  </si>
  <si>
    <t>Withdrawals</t>
  </si>
  <si>
    <t>The total volume of transactions of high risk clients does not exceed the total volume of transactions of clients</t>
  </si>
  <si>
    <t>The total volume of transactions of medium risk clients does not exceed the total volume of transactions of clients</t>
  </si>
  <si>
    <t>The total number of clients from EEA does not exceed the total number of clients</t>
  </si>
  <si>
    <t>The total number of medium risk clients does not exceed the total number of clients</t>
  </si>
  <si>
    <t>The total volume of transactions of clients from EEA does not exceed the total volume of transactions of clients</t>
  </si>
  <si>
    <t>The total number of clients from EEA and third countries equals the total number of clients</t>
  </si>
  <si>
    <t>Total high risk clients' money do not exceed the total clients' money</t>
  </si>
  <si>
    <t>Total medium risk clients' money do not exceed the total clients' money</t>
  </si>
  <si>
    <t>The total volume of transactions of low risk clients does not exceed the total volume of transactions of clients</t>
  </si>
  <si>
    <t>Total low risk clients' money do not exceed the total clients' money</t>
  </si>
  <si>
    <t>The total number of high risk, medium risk and low risk clients equals the total number of clients</t>
  </si>
  <si>
    <t>The total volume of transactions of high risk, medium risk and low risk clients equals the total volume of transactions of clients</t>
  </si>
  <si>
    <t>Total high risk, medium risk and low risk clients' money equal the total clients' money</t>
  </si>
  <si>
    <t>The total number of high risk clients does not exceed the total number of clients</t>
  </si>
  <si>
    <t>The total number of low risk clients does not exceed the total number of clients</t>
  </si>
  <si>
    <t>Total money of clients from EEA do not exceed the total clients' money</t>
  </si>
  <si>
    <t>The total number of clients from high risk and non cooperative jurisdictions does not exceed the total number of high risk clients</t>
  </si>
  <si>
    <t>The total volume of transactions of clients from high risk and non cooperative jurisdictions does not exceed the total volume of transactions of high risk clients</t>
  </si>
  <si>
    <t>Total money of clients from high risk and non cooperative jurisdictions do not exceed the total high risk clients' money</t>
  </si>
  <si>
    <t>Total financial instruments of clients from high risk and non cooperative jurisdictions do not exceed the total high risk clients' financial instruments</t>
  </si>
  <si>
    <t>Total deposits of clients from high risk and non cooperative jurisdictions do not exceed the total deposits of high risk clients</t>
  </si>
  <si>
    <t>Total withdrawals of clients from high risk and non cooperative jurisdictions do not exceed the total withdrawals of high risk clients</t>
  </si>
  <si>
    <t>The total number of active PEPs clients does not exceed the total number of high risk clients</t>
  </si>
  <si>
    <t>The total volume of transactions of active PEPs clients does not exceed the total volume of transactions of high risk clients</t>
  </si>
  <si>
    <t>Total money of active PEPs clients from EEA do not exceed the total high risk clients' money</t>
  </si>
  <si>
    <t>Total financial instruments of active PEPs clients do not exceed the total high risk clients' financial instruments</t>
  </si>
  <si>
    <t>Total deposits of active PEPs clients do not exceed the total deposits of high risk clients</t>
  </si>
  <si>
    <t>Total withdrawals of active PEPs clients do not exceed the total withdrawals of high risk clients</t>
  </si>
  <si>
    <t>The total number of non face to face clients does not exceed the total number of high risk clients</t>
  </si>
  <si>
    <t>The total volume of transactions of  non face to face clients does not exceed the total volume of transactions of high risk clients</t>
  </si>
  <si>
    <t>Total money of non face to face clients do not exceed the total high risk clients' money</t>
  </si>
  <si>
    <t>Total financial instruments  of non face to face clients do not exceed the total high risk clients' financial instruments</t>
  </si>
  <si>
    <t>Total deposits of non face to face clients do not exceed the total deposits of high risk clients</t>
  </si>
  <si>
    <t>Total withdrawals of non face to face clients do not exceed the total withdrawals of high risk clients</t>
  </si>
  <si>
    <t>The total number of clients whose shares are in a bearer form does not exceed the total number of high risk clients</t>
  </si>
  <si>
    <t>The total volume of transactions of clients whose shares are in a bearer form does not exceed the total volume of transactions of high risk clients</t>
  </si>
  <si>
    <t>Total money of clients whose shares are in a bearer form do not exceed the total high risk clients' money</t>
  </si>
  <si>
    <t>Total financial instruments of  clients whose shares are in a bearer form  do not exceed the total high risk clients' financial instruments</t>
  </si>
  <si>
    <t>Total deposits of clients whose shares are in a bearer form  do not exceed the total deposits of high risk clients</t>
  </si>
  <si>
    <t>Total withdrawals of  clients whose shares are in a bearer form  do not exceed the total withdrawals of high risk clients</t>
  </si>
  <si>
    <t>The total number of clients whose shares are registered to a nominee shareholder does not exceed the total number of high risk clients</t>
  </si>
  <si>
    <t>The total volume of transactions of clients whose shares are registered to a nominee shareholder does not exceed the total volume of transactions of high risk clients</t>
  </si>
  <si>
    <t>Total money of clients whose shares are registered to a nominee shareholder do not exceed the total high risk clients' money</t>
  </si>
  <si>
    <t>Total financial instruments of clients whose shares are registered to a nominee shareholder do not exceed the total high risk clients' financial instruments</t>
  </si>
  <si>
    <t>Total deposits of clients whose shares are registered to a nominee shareholder do not exceed the total deposits of high risk clients</t>
  </si>
  <si>
    <t>Total withdrawals of clients whose shares are registered to a nominee shareholder do not exceed the total withdrawals of high risk clients</t>
  </si>
  <si>
    <t>The total number of active trust clients does not exceed the total number of high risk clients</t>
  </si>
  <si>
    <t>The total volume of transactions of active trust clients does not exceed the total volume of transactions of high risk clients</t>
  </si>
  <si>
    <t>Total money of active trust clients do not exceed the total high risk clients' money</t>
  </si>
  <si>
    <t>Total financial instruments of active trust clients do not exceed the total high risk clients' financial instruments</t>
  </si>
  <si>
    <t>Total deposits of active trust clients do not exceed the total deposits of high risk clients</t>
  </si>
  <si>
    <t>Total withdrawals of active trust clients do not exceed the total withdrawals of high risk clients</t>
  </si>
  <si>
    <t>The total number of clients with omnibus accounts does not exceed the total number of high risk clients</t>
  </si>
  <si>
    <t>The total volume of transactions of clients with omnibus accounts  does not exceed the total volume of transactions of high risk clients</t>
  </si>
  <si>
    <t>Total money of clients with omnibus accounts do not exceed the total high risk clients' money</t>
  </si>
  <si>
    <t>Total financial instruments of clients with omnibus accounts do not exceed the total high risk clients' financial instruments</t>
  </si>
  <si>
    <t>Total deposits of clients with omnibus accounts do not exceed the total deposits of high risk clients</t>
  </si>
  <si>
    <t>Total withdrawals of clients with omnibus accounts do not exceed the total withdrawals of high risk clients</t>
  </si>
  <si>
    <t>The total number of clients involved in e-gambling / gaming through the internet does not exceed the total number of high risk clients</t>
  </si>
  <si>
    <t>The total volume of transactions of clients involved in e-gambling / gaming through the internet does not exceed the total volume of transactions of high risk clients</t>
  </si>
  <si>
    <t>Total money of clients involved in e-gambling / gaming through the internet do not exceed the total high risk clients' money</t>
  </si>
  <si>
    <t>Total financial instruments of clients involved in e-gambling / gaming through the internet do not exceed the total high risk clients' financial instruments</t>
  </si>
  <si>
    <t>Total deposits of clients involved in e-gambling / gaming through the internet do not exceed the total deposits of high risk clients</t>
  </si>
  <si>
    <t>Total withdrawals of clients involved in e-gambling / gaming through the internet do not exceed the total withdrawals of high risk clients</t>
  </si>
  <si>
    <t>The total number of other high risk clients does not exceed the total number of high risk clients</t>
  </si>
  <si>
    <t>The total volume of transactions of other high risk clients does not exceed the total volume of transactions of high risk clients</t>
  </si>
  <si>
    <t>Total money of other high risk clients do not exceed the total high risk clients' money</t>
  </si>
  <si>
    <t>Total financial instruments of other high risk clients do not exceed the total high risk clients' financial instruments</t>
  </si>
  <si>
    <t>Total deposits of other high risk clients do not exceed the total deposits of high risk clients</t>
  </si>
  <si>
    <t>Total withdrawals of other high risk clients do not exceed the total withdrawals of high risk clients</t>
  </si>
  <si>
    <t>The total number of convicted clients/ clients with charges or investigation procedures against them does not exceed the total number of high risk clients</t>
  </si>
  <si>
    <t>The total volume of transactions of convicted clients/ clients with charges or investigation procedures against them does not exceed the total volume of transactions of high risk clients</t>
  </si>
  <si>
    <t>Total money of convicted clients/ clients with charges or investigation procedures against them do not exceed the total high risk clients' money</t>
  </si>
  <si>
    <t>Total financial instruments of convicted clients/ clients with charges or investigation procedures against them do not exceed the total high risk clients' financial instruments</t>
  </si>
  <si>
    <t>Total deposits of convicted clients/ clients with charges or investigation procedures against them do not exceed the total deposits of high risk clients</t>
  </si>
  <si>
    <t>Total withdrawals of convicted clients/ clients with charges or investigation procedures against them do not exceed the total withdrawals of high risk clients</t>
  </si>
  <si>
    <t>The total number of clients in EU and UN sanction lists does not exceed the total number of high risk clients</t>
  </si>
  <si>
    <t>The total volume of transactions of clients in EU and UN sanction lists does not exceed the total volume of transactions of high risk clients</t>
  </si>
  <si>
    <t>Total money of clients in EU and UN sanction lists do not exceed the total high risk clients' money</t>
  </si>
  <si>
    <t>Total financial instruments of clients in EU and UN sanction lists do not exceed the total high risk clients' financial instruments</t>
  </si>
  <si>
    <t>Total deposits of clients in EU and UN sanction lists do not exceed the total deposits of high risk clients</t>
  </si>
  <si>
    <t>Total withdrawals of clients in EU and UN sanction lists do not exceed the total withdrawals of high risk clients</t>
  </si>
  <si>
    <t>The total number of retail clients does not exceed the total number of clients</t>
  </si>
  <si>
    <t>The total volume of transactions of retail clients does not exceed the total volume of transactions of clients</t>
  </si>
  <si>
    <t>Total money of retail clients do not exceed the total clients' money</t>
  </si>
  <si>
    <t>Total deposits of retail clients do not exceed the total deposits of clients</t>
  </si>
  <si>
    <t>Total withdrawals of retail clients do not exceed the total withdrawals of clients</t>
  </si>
  <si>
    <t>Total deposits of high risk, medium risk and low risk clients equal the total deposits of clients</t>
  </si>
  <si>
    <t>Total withdrawals of high risk, medium risk and low risk clients equal the total withdrawals of clients</t>
  </si>
  <si>
    <t>Total withdrawals of high risk clients do not exceed the total withdrawals of clients</t>
  </si>
  <si>
    <t>Total withdrawals of medium risk clients do not exceed the total withdrawals of clients</t>
  </si>
  <si>
    <t>Total deposits of medium risk clients do not exceed the total deposits of clients</t>
  </si>
  <si>
    <t>Total deposits of low risk clients do not exceed the total deposits of clients</t>
  </si>
  <si>
    <t>Total withdrawals of low risk clients do not exceed the total withdrawals of clients</t>
  </si>
  <si>
    <t>Total deposits of clients from EEA do not exceed the total deposits of clients</t>
  </si>
  <si>
    <t>Total withdrawals of clients from EEA do not exceed the total withdrawals of clients</t>
  </si>
  <si>
    <t>The total volume of transactions of clients for whom the entity has relied on eligible third parties to perform Due Diligence and KYC procedures does not exceed the total volume of transactions of clients</t>
  </si>
  <si>
    <t>Total money of clients for whom the entity has relied on eligible third parties to perform Due Diligence and KYC procedures do not exceed the total clients' money</t>
  </si>
  <si>
    <t>Total deposits of clients for whom the entity has relied on eligible third parties to perform Due Diligence and KYC procedures do not exceed the total deposits of clients</t>
  </si>
  <si>
    <t>Total withdrawals of clients for whom the entity has relied on eligible third parties to perform Due Diligence and KYC procedures do not exceed the total withdrawals of clients</t>
  </si>
  <si>
    <t>The total number of eligible clients does not exceed the total number of clients</t>
  </si>
  <si>
    <t>Volume of transactions in binaries does not exceed the total volume of transactions</t>
  </si>
  <si>
    <t>Volume of transactions with other CIFs does not exceed the total volume of transactions</t>
  </si>
  <si>
    <t>Senior staff's variable remuneration does not exceed senior staff's total remuneration</t>
  </si>
  <si>
    <t>Number of clients who deal in or are advised on complex products does not exceed the total number of clients</t>
  </si>
  <si>
    <t>Number of clients to whom Portfolio Management and Investment Advice services are provided does not exceed the total number of clients</t>
  </si>
  <si>
    <t>The number of non EEA branches does not exceed the total number of branches</t>
  </si>
  <si>
    <t>Total deposits of high risk clients do not exceed the total deposits of clients</t>
  </si>
  <si>
    <t>GENERAL TESTS</t>
  </si>
  <si>
    <t>Completion</t>
  </si>
  <si>
    <t>SUMMARY RESULT</t>
  </si>
  <si>
    <t>Portfolio Management and / or Investment Advice</t>
  </si>
  <si>
    <t>Name of Entity:</t>
  </si>
  <si>
    <t>Identification code of Entity:</t>
  </si>
  <si>
    <r>
      <rPr>
        <sz val="12"/>
        <color theme="0" tint="-0.499984740745262"/>
        <rFont val="Times New Roman"/>
        <family val="1"/>
        <charset val="161"/>
      </rPr>
      <t xml:space="preserve">■ </t>
    </r>
    <r>
      <rPr>
        <sz val="12"/>
        <color indexed="8"/>
        <rFont val="Times New Roman"/>
        <family val="1"/>
        <charset val="161"/>
      </rPr>
      <t>"</t>
    </r>
    <r>
      <rPr>
        <b/>
        <sz val="12"/>
        <color indexed="8"/>
        <rFont val="Times New Roman"/>
        <family val="1"/>
        <charset val="161"/>
      </rPr>
      <t>NA</t>
    </r>
    <r>
      <rPr>
        <sz val="12"/>
        <color indexed="8"/>
        <rFont val="Times New Roman"/>
        <family val="1"/>
        <charset val="161"/>
      </rPr>
      <t>" - where a text response is required, or</t>
    </r>
  </si>
  <si>
    <r>
      <rPr>
        <sz val="12"/>
        <color theme="0" tint="-0.499984740745262"/>
        <rFont val="Times New Roman"/>
        <family val="1"/>
        <charset val="161"/>
      </rPr>
      <t>■</t>
    </r>
    <r>
      <rPr>
        <sz val="12"/>
        <color indexed="8"/>
        <rFont val="Times New Roman"/>
        <family val="1"/>
        <charset val="161"/>
      </rPr>
      <t xml:space="preserve"> "</t>
    </r>
    <r>
      <rPr>
        <b/>
        <sz val="12"/>
        <color indexed="8"/>
        <rFont val="Times New Roman"/>
        <family val="1"/>
        <charset val="161"/>
      </rPr>
      <t>0</t>
    </r>
    <r>
      <rPr>
        <sz val="12"/>
        <color indexed="8"/>
        <rFont val="Times New Roman"/>
        <family val="1"/>
        <charset val="161"/>
      </rPr>
      <t>" - where a numerical response is required.</t>
    </r>
  </si>
  <si>
    <t>Active Medium / Medium Risk Clients</t>
  </si>
  <si>
    <t>Active Clients from the EEA</t>
  </si>
  <si>
    <t>Active Clients from Third countries</t>
  </si>
  <si>
    <t>Types of High Risk Active Clients</t>
  </si>
  <si>
    <t>Third countries refer to countries outside the EEA , excluding those with equivalent AML framework.</t>
  </si>
  <si>
    <t>"Omnibus" refers to "client accounts" in the name of a third person, as these are defined in D144-2007-08, Fourth Appendix,
Point 4.</t>
  </si>
  <si>
    <t>PEP refers to Politically Exposed Persons, as these are defined in D144-2007-08, Fourth Appendix, Point 5.</t>
  </si>
  <si>
    <t>"Eligible clients" refer to the covered clients as these are defined in Art.7 of the Establishment and Operation of an Investor Compensation Fund of Clients of CIFs Regulations of 2004.</t>
  </si>
  <si>
    <t>"Other high risk" clients refer to active clients who are defined as high risk by the regulated entity and do not fall under one of the high risk clients categories as these are specifically defined in the Regulatory Framework.</t>
  </si>
  <si>
    <t>“Retail clients” refer to clients who are not Professional Clients as these are defined in the Second Appendix of L144(I)/2007</t>
  </si>
  <si>
    <t>"SARs" refer to Suspicious Activity Reports to MOKAS</t>
  </si>
  <si>
    <r>
      <t>Top ten (10) clients</t>
    </r>
    <r>
      <rPr>
        <b/>
        <sz val="11"/>
        <color rgb="FF0066CC"/>
        <rFont val="Times New Roman"/>
        <family val="1"/>
        <charset val="161"/>
      </rPr>
      <t xml:space="preserve"> (Note 1)</t>
    </r>
  </si>
  <si>
    <r>
      <t xml:space="preserve">Number of UBO(s)
</t>
    </r>
    <r>
      <rPr>
        <b/>
        <sz val="11"/>
        <color indexed="30"/>
        <rFont val="Times New Roman"/>
        <family val="1"/>
        <charset val="161"/>
      </rPr>
      <t>(Note 2)</t>
    </r>
  </si>
  <si>
    <r>
      <t xml:space="preserve">Country of origin of UBO(s)
</t>
    </r>
    <r>
      <rPr>
        <b/>
        <sz val="11"/>
        <color rgb="FF0066CC"/>
        <rFont val="Times New Roman"/>
        <family val="1"/>
        <charset val="161"/>
      </rPr>
      <t>(Note 6)</t>
    </r>
  </si>
  <si>
    <r>
      <t xml:space="preserve">Country of residence of UBO(s)
</t>
    </r>
    <r>
      <rPr>
        <b/>
        <sz val="11"/>
        <color rgb="FF0066CC"/>
        <rFont val="Times New Roman"/>
        <family val="1"/>
        <charset val="161"/>
      </rPr>
      <t>(Note 6)</t>
    </r>
  </si>
  <si>
    <t>Business Activities</t>
  </si>
  <si>
    <r>
      <t xml:space="preserve">Total Client Withdrawals
</t>
    </r>
    <r>
      <rPr>
        <i/>
        <sz val="11"/>
        <color indexed="8"/>
        <rFont val="Times New Roman"/>
        <family val="1"/>
        <charset val="161"/>
      </rPr>
      <t>(for the reporting period)</t>
    </r>
  </si>
  <si>
    <r>
      <t xml:space="preserve">Total Client Deposits
</t>
    </r>
    <r>
      <rPr>
        <i/>
        <sz val="11"/>
        <color indexed="8"/>
        <rFont val="Times New Roman"/>
        <family val="1"/>
        <charset val="161"/>
      </rPr>
      <t>(for the reporting period)</t>
    </r>
  </si>
  <si>
    <r>
      <t xml:space="preserve">Volume of transactions
</t>
    </r>
    <r>
      <rPr>
        <i/>
        <sz val="11"/>
        <color indexed="8"/>
        <rFont val="Times New Roman"/>
        <family val="1"/>
        <charset val="161"/>
      </rPr>
      <t>(for the reporting period)</t>
    </r>
    <r>
      <rPr>
        <b/>
        <sz val="11"/>
        <rFont val="Times New Roman"/>
        <family val="1"/>
        <charset val="161"/>
      </rPr>
      <t xml:space="preserve">
</t>
    </r>
    <r>
      <rPr>
        <b/>
        <sz val="11"/>
        <color rgb="FF0066CC"/>
        <rFont val="Times New Roman"/>
        <family val="1"/>
        <charset val="161"/>
      </rPr>
      <t>(Note 5)</t>
    </r>
  </si>
  <si>
    <r>
      <t xml:space="preserve">Clients'  financial instruments
</t>
    </r>
    <r>
      <rPr>
        <i/>
        <sz val="11"/>
        <color indexed="8"/>
        <rFont val="Times New Roman"/>
        <family val="1"/>
        <charset val="161"/>
      </rPr>
      <t>(Balance as at the reference date)</t>
    </r>
    <r>
      <rPr>
        <b/>
        <sz val="11"/>
        <color indexed="8"/>
        <rFont val="Times New Roman"/>
        <family val="1"/>
        <charset val="161"/>
      </rPr>
      <t xml:space="preserve">
</t>
    </r>
    <r>
      <rPr>
        <b/>
        <sz val="11"/>
        <color rgb="FF0066CC"/>
        <rFont val="Times New Roman"/>
        <family val="1"/>
        <charset val="161"/>
      </rPr>
      <t>(Note 4)</t>
    </r>
  </si>
  <si>
    <t>Please complete the required information / data for the entity's top ten clients
"Top 10 clients" refer to the 10 biggest clients of the regulated entity in terms of the volume of transactions performed by / for each client.
All figures should be provided in EUR.</t>
  </si>
  <si>
    <t>Total of on and off balance sheet items should be included.</t>
  </si>
  <si>
    <t>Administrative expenses may include wages and salaries, utility costs, rent, legal fees, auditors' remuneration, outsourcing fees, marketing costs etc.</t>
  </si>
  <si>
    <t>For FX companies, "financial instruments" include clients' open positions.</t>
  </si>
  <si>
    <t>Total of on and off balance sheet items should be included.
For FX companies, "financial instruments" include clients' open positions.</t>
  </si>
  <si>
    <t>Where "T" refers to the current reporting period.</t>
  </si>
  <si>
    <t>In Contracts for Difference (CFDs)</t>
  </si>
  <si>
    <t>Under DOA (including Market Making)</t>
  </si>
  <si>
    <t>"DOA" refers to Dealing on Own Account.</t>
  </si>
  <si>
    <t xml:space="preserve">In binaries </t>
  </si>
  <si>
    <t>Please select from the drop down list above.</t>
  </si>
  <si>
    <t>Losses incurred once over the last 3 financial  years</t>
  </si>
  <si>
    <t>Losses incurred twice in the last 3 financial years</t>
  </si>
  <si>
    <t>Losses incur for the last 3 consecutive years</t>
  </si>
  <si>
    <t>Number of BoD Members</t>
  </si>
  <si>
    <t>Board of Directors (BoD)</t>
  </si>
  <si>
    <t>Are the Non Executive and Independent Directors the majority of the members of the BoD?</t>
  </si>
  <si>
    <t>“Employees” refers to the entity’s total personnel including management (i.e. Executive Directors and Managers) and employees under secondment agreement.</t>
  </si>
  <si>
    <t>Personal Transactions refer to the transactions as these are defined in L144(I)/2007, Article 2.</t>
  </si>
  <si>
    <t>"Dominant shareholder" refers to a physical person or entity that owns more than 50% of a company's  share capital and controls more than half of the voting interests in the company. The majority shareholder has a very significant influence in the business operations and strategic direction of the entity.</t>
  </si>
  <si>
    <t>5.3</t>
  </si>
  <si>
    <t>5.4</t>
  </si>
  <si>
    <t>Number of BoD meetings held during the reporting period</t>
  </si>
  <si>
    <t>For the definition of the term ‘group’ refer to section 2 of the Law L144(I)/2007.
An entity is consider to belong to a financial group in case it has a holding Company which is a financial institution the subsidiary undertakings of which are either exclusively or mainly credit institutions or other financial institutions, at least one of which is an investment firm.</t>
  </si>
  <si>
    <t>Does the entity have a parent Beneficial Owner (BO) in a non cooperative jurisdiction according to FATF?</t>
  </si>
  <si>
    <t>Please select from the drop down list.</t>
  </si>
  <si>
    <t>"Parent" as defined in article 4 (15) of the European Regulation 575/2013.
"BO" refers to beneficial owner as defined in L188(I)/2007, Article 2.</t>
  </si>
  <si>
    <t>Number of investment services that are outsourced or partially outsourced  (if any)</t>
  </si>
  <si>
    <t>Is one or more of the following significant functions outsourced or partially outsourced?</t>
  </si>
  <si>
    <t>Reception, transmission, execution or STP</t>
  </si>
  <si>
    <r>
      <t xml:space="preserve">Reception, transmission, execution or STP </t>
    </r>
    <r>
      <rPr>
        <u/>
        <sz val="12"/>
        <color theme="1"/>
        <rFont val="Times New Roman"/>
        <family val="1"/>
        <charset val="161"/>
      </rPr>
      <t>AND</t>
    </r>
    <r>
      <rPr>
        <sz val="12"/>
        <color theme="1"/>
        <rFont val="Times New Roman"/>
        <family val="1"/>
        <charset val="161"/>
      </rPr>
      <t xml:space="preserve"> Portfolio Management and / or Investment Advice</t>
    </r>
  </si>
  <si>
    <t>MM and/or DOA</t>
  </si>
  <si>
    <r>
      <t xml:space="preserve">MM and/or DOA </t>
    </r>
    <r>
      <rPr>
        <u/>
        <sz val="12"/>
        <color theme="1"/>
        <rFont val="Times New Roman"/>
        <family val="1"/>
        <charset val="161"/>
      </rPr>
      <t xml:space="preserve">AND </t>
    </r>
    <r>
      <rPr>
        <sz val="12"/>
        <color theme="1"/>
        <rFont val="Times New Roman"/>
        <family val="1"/>
        <charset val="161"/>
      </rPr>
      <t>Portfolio Management and / or Investment Advice</t>
    </r>
  </si>
  <si>
    <t>"Complex products" as defined by ESMA Opinion (ESMA 2014/146, Paragraph 9-11) issued on 7 February 2014.</t>
  </si>
  <si>
    <t xml:space="preserve">Number of active clients to whom Portfolio Management and / or Investment Advice services are provided </t>
  </si>
  <si>
    <t>The investment service of Investment Advice</t>
  </si>
  <si>
    <t>The investment service of Portfolio Management</t>
  </si>
  <si>
    <t>Quality of information or the lack of information provided to the clients</t>
  </si>
  <si>
    <t>Persons in the distribution network</t>
  </si>
  <si>
    <t>Please indicate the regulated entity's Total Assets (as these are presented in its financial statements) excluding any clients' assets.</t>
  </si>
  <si>
    <t>Average increase/(decrease) in value of Clients' Assets over the year</t>
  </si>
  <si>
    <t>Off Balance Sheet Clients' Assets</t>
  </si>
  <si>
    <t>Cash Transactions</t>
  </si>
  <si>
    <r>
      <t xml:space="preserve">Please enter the total </t>
    </r>
    <r>
      <rPr>
        <b/>
        <i/>
        <u/>
        <sz val="10"/>
        <color theme="1"/>
        <rFont val="Times New Roman"/>
        <family val="1"/>
        <charset val="161"/>
      </rPr>
      <t>number</t>
    </r>
    <r>
      <rPr>
        <i/>
        <sz val="10"/>
        <color theme="1"/>
        <rFont val="Times New Roman"/>
        <family val="1"/>
        <charset val="161"/>
      </rPr>
      <t xml:space="preserve"> of cash deposits exceeding EUR10,000 for the reporting period. </t>
    </r>
  </si>
  <si>
    <r>
      <t xml:space="preserve">Please enter the total </t>
    </r>
    <r>
      <rPr>
        <b/>
        <i/>
        <u/>
        <sz val="10"/>
        <color theme="1"/>
        <rFont val="Times New Roman"/>
        <family val="1"/>
        <charset val="161"/>
      </rPr>
      <t>value</t>
    </r>
    <r>
      <rPr>
        <i/>
        <sz val="10"/>
        <color theme="1"/>
        <rFont val="Times New Roman"/>
        <family val="1"/>
        <charset val="161"/>
      </rPr>
      <t xml:space="preserve"> of cash deposits exceeding EUR10,000 for the reporting period.
Please enter the value in EUR.</t>
    </r>
  </si>
  <si>
    <r>
      <t xml:space="preserve">Please enter the total </t>
    </r>
    <r>
      <rPr>
        <b/>
        <i/>
        <u/>
        <sz val="10"/>
        <color theme="1"/>
        <rFont val="Times New Roman"/>
        <family val="1"/>
        <charset val="161"/>
      </rPr>
      <t>number</t>
    </r>
    <r>
      <rPr>
        <i/>
        <sz val="10"/>
        <color theme="1"/>
        <rFont val="Times New Roman"/>
        <family val="1"/>
        <charset val="161"/>
      </rPr>
      <t xml:space="preserve"> of cash withdrawals exceeding EUR10,000 for the reporting period.</t>
    </r>
  </si>
  <si>
    <r>
      <t xml:space="preserve">Please enter the total </t>
    </r>
    <r>
      <rPr>
        <b/>
        <i/>
        <u/>
        <sz val="10"/>
        <color theme="1"/>
        <rFont val="Times New Roman"/>
        <family val="1"/>
        <charset val="161"/>
      </rPr>
      <t>value</t>
    </r>
    <r>
      <rPr>
        <i/>
        <sz val="10"/>
        <color theme="1"/>
        <rFont val="Times New Roman"/>
        <family val="1"/>
        <charset val="161"/>
      </rPr>
      <t xml:space="preserve"> of cash withdrawals exceeding EUR10,000 for the reporting period.
The amount should be reported in absolute number.
Please enter the value in EUR.</t>
    </r>
  </si>
  <si>
    <t xml:space="preserve">Basis of preparation: </t>
  </si>
  <si>
    <t xml:space="preserve">Clients' Financial Instruments </t>
  </si>
  <si>
    <t>AF</t>
  </si>
  <si>
    <t>AX</t>
  </si>
  <si>
    <t>AL</t>
  </si>
  <si>
    <t>DZ</t>
  </si>
  <si>
    <t>AS</t>
  </si>
  <si>
    <t>AD</t>
  </si>
  <si>
    <t>AO</t>
  </si>
  <si>
    <t>AI</t>
  </si>
  <si>
    <t>AQ</t>
  </si>
  <si>
    <t>AG</t>
  </si>
  <si>
    <t>AR</t>
  </si>
  <si>
    <t>AM</t>
  </si>
  <si>
    <t>AW</t>
  </si>
  <si>
    <t>AU</t>
  </si>
  <si>
    <t>AT</t>
  </si>
  <si>
    <t>AZ</t>
  </si>
  <si>
    <t>BS</t>
  </si>
  <si>
    <t>BH</t>
  </si>
  <si>
    <t>BD</t>
  </si>
  <si>
    <t>BB</t>
  </si>
  <si>
    <t>BY</t>
  </si>
  <si>
    <t>BE</t>
  </si>
  <si>
    <t>BZ</t>
  </si>
  <si>
    <t>BJ</t>
  </si>
  <si>
    <t>BM</t>
  </si>
  <si>
    <t>BT</t>
  </si>
  <si>
    <t>BO</t>
  </si>
  <si>
    <t>BQ</t>
  </si>
  <si>
    <t>BA</t>
  </si>
  <si>
    <t>BW</t>
  </si>
  <si>
    <t>BV</t>
  </si>
  <si>
    <t>BR</t>
  </si>
  <si>
    <t>IO</t>
  </si>
  <si>
    <t>BN</t>
  </si>
  <si>
    <t>BG</t>
  </si>
  <si>
    <t>BF</t>
  </si>
  <si>
    <t>BI</t>
  </si>
  <si>
    <t>KH</t>
  </si>
  <si>
    <t>CM</t>
  </si>
  <si>
    <t>CA</t>
  </si>
  <si>
    <t>CV</t>
  </si>
  <si>
    <t>KY</t>
  </si>
  <si>
    <t>CF</t>
  </si>
  <si>
    <t>TD</t>
  </si>
  <si>
    <t>CL</t>
  </si>
  <si>
    <t>CN</t>
  </si>
  <si>
    <t>CX</t>
  </si>
  <si>
    <t>CC</t>
  </si>
  <si>
    <t>CO</t>
  </si>
  <si>
    <t>KM</t>
  </si>
  <si>
    <t>CG</t>
  </si>
  <si>
    <t>CD</t>
  </si>
  <si>
    <t>CK</t>
  </si>
  <si>
    <t>CR</t>
  </si>
  <si>
    <t>CI</t>
  </si>
  <si>
    <t>HR</t>
  </si>
  <si>
    <t>CU</t>
  </si>
  <si>
    <t>CW</t>
  </si>
  <si>
    <t>CY</t>
  </si>
  <si>
    <t>CZ</t>
  </si>
  <si>
    <t>DK</t>
  </si>
  <si>
    <t>DJ</t>
  </si>
  <si>
    <t>DM</t>
  </si>
  <si>
    <t>DO</t>
  </si>
  <si>
    <t>EC</t>
  </si>
  <si>
    <t>EG</t>
  </si>
  <si>
    <t>SV</t>
  </si>
  <si>
    <t>GQ</t>
  </si>
  <si>
    <t>ER</t>
  </si>
  <si>
    <t>EE</t>
  </si>
  <si>
    <t>ET</t>
  </si>
  <si>
    <t>FK</t>
  </si>
  <si>
    <t>FO</t>
  </si>
  <si>
    <t>FJ</t>
  </si>
  <si>
    <t>FI</t>
  </si>
  <si>
    <t>FR</t>
  </si>
  <si>
    <t>GF</t>
  </si>
  <si>
    <t>PF</t>
  </si>
  <si>
    <t>TF</t>
  </si>
  <si>
    <t>GA</t>
  </si>
  <si>
    <t>GM</t>
  </si>
  <si>
    <t>GE</t>
  </si>
  <si>
    <t>DE</t>
  </si>
  <si>
    <t>GH</t>
  </si>
  <si>
    <t>GI</t>
  </si>
  <si>
    <t>GR</t>
  </si>
  <si>
    <t>GL</t>
  </si>
  <si>
    <t>GD</t>
  </si>
  <si>
    <t>GP</t>
  </si>
  <si>
    <t>GU</t>
  </si>
  <si>
    <t>GT</t>
  </si>
  <si>
    <t>GG</t>
  </si>
  <si>
    <t>GN</t>
  </si>
  <si>
    <t>GW</t>
  </si>
  <si>
    <t>GY</t>
  </si>
  <si>
    <t>HT</t>
  </si>
  <si>
    <t>HM</t>
  </si>
  <si>
    <t>VA</t>
  </si>
  <si>
    <t>HN</t>
  </si>
  <si>
    <t>HK</t>
  </si>
  <si>
    <t>HU</t>
  </si>
  <si>
    <t>IS</t>
  </si>
  <si>
    <t>IN</t>
  </si>
  <si>
    <t>ID</t>
  </si>
  <si>
    <t>IR</t>
  </si>
  <si>
    <t>IQ</t>
  </si>
  <si>
    <t>IE</t>
  </si>
  <si>
    <t>IM</t>
  </si>
  <si>
    <t>IL</t>
  </si>
  <si>
    <t>IT</t>
  </si>
  <si>
    <t>JM</t>
  </si>
  <si>
    <t>JP</t>
  </si>
  <si>
    <t>JE</t>
  </si>
  <si>
    <t>JO</t>
  </si>
  <si>
    <t>KZ</t>
  </si>
  <si>
    <t>KE</t>
  </si>
  <si>
    <t>KI</t>
  </si>
  <si>
    <t>KP</t>
  </si>
  <si>
    <t>KR</t>
  </si>
  <si>
    <t>KW</t>
  </si>
  <si>
    <t>KG</t>
  </si>
  <si>
    <t>LA</t>
  </si>
  <si>
    <t>LV</t>
  </si>
  <si>
    <t>LB</t>
  </si>
  <si>
    <t>LS</t>
  </si>
  <si>
    <t>LR</t>
  </si>
  <si>
    <t>LY</t>
  </si>
  <si>
    <t>LI</t>
  </si>
  <si>
    <t>LT</t>
  </si>
  <si>
    <t>LU</t>
  </si>
  <si>
    <t>MO</t>
  </si>
  <si>
    <t>MK</t>
  </si>
  <si>
    <t>MG</t>
  </si>
  <si>
    <t>MW</t>
  </si>
  <si>
    <t>MY</t>
  </si>
  <si>
    <t>MV</t>
  </si>
  <si>
    <t>ML</t>
  </si>
  <si>
    <t>MT</t>
  </si>
  <si>
    <t>MH</t>
  </si>
  <si>
    <t>MQ</t>
  </si>
  <si>
    <t>MR</t>
  </si>
  <si>
    <t>MU</t>
  </si>
  <si>
    <t>YT</t>
  </si>
  <si>
    <t>MX</t>
  </si>
  <si>
    <t>FM</t>
  </si>
  <si>
    <t>MD</t>
  </si>
  <si>
    <t>MC</t>
  </si>
  <si>
    <t>MN</t>
  </si>
  <si>
    <t>ME</t>
  </si>
  <si>
    <t>MS</t>
  </si>
  <si>
    <t>MA</t>
  </si>
  <si>
    <t>MZ</t>
  </si>
  <si>
    <t>MM</t>
  </si>
  <si>
    <t>NA</t>
  </si>
  <si>
    <t>NR</t>
  </si>
  <si>
    <t>NP</t>
  </si>
  <si>
    <t>NL</t>
  </si>
  <si>
    <t>NC</t>
  </si>
  <si>
    <t>NZ</t>
  </si>
  <si>
    <t>NI</t>
  </si>
  <si>
    <t>NE</t>
  </si>
  <si>
    <t>NG</t>
  </si>
  <si>
    <t>NU</t>
  </si>
  <si>
    <t>NF</t>
  </si>
  <si>
    <t>MP</t>
  </si>
  <si>
    <t>NO</t>
  </si>
  <si>
    <t>OM</t>
  </si>
  <si>
    <t>PK</t>
  </si>
  <si>
    <t>PW</t>
  </si>
  <si>
    <t>PS</t>
  </si>
  <si>
    <t>PA</t>
  </si>
  <si>
    <t>PG</t>
  </si>
  <si>
    <t>PY</t>
  </si>
  <si>
    <t>PE</t>
  </si>
  <si>
    <t>PH</t>
  </si>
  <si>
    <t>PN</t>
  </si>
  <si>
    <t>PL</t>
  </si>
  <si>
    <t>PT</t>
  </si>
  <si>
    <t>PR</t>
  </si>
  <si>
    <t>QA</t>
  </si>
  <si>
    <t>RE</t>
  </si>
  <si>
    <t>RO</t>
  </si>
  <si>
    <t>RU</t>
  </si>
  <si>
    <t>RW</t>
  </si>
  <si>
    <t>BL</t>
  </si>
  <si>
    <t>SH</t>
  </si>
  <si>
    <t>KN</t>
  </si>
  <si>
    <t>LC</t>
  </si>
  <si>
    <t>MF</t>
  </si>
  <si>
    <t>PM</t>
  </si>
  <si>
    <t>VC</t>
  </si>
  <si>
    <t>WS</t>
  </si>
  <si>
    <t>SM</t>
  </si>
  <si>
    <t>ST</t>
  </si>
  <si>
    <t>SA</t>
  </si>
  <si>
    <t>SN</t>
  </si>
  <si>
    <t>RS</t>
  </si>
  <si>
    <t>SC</t>
  </si>
  <si>
    <t>SL</t>
  </si>
  <si>
    <t>SG</t>
  </si>
  <si>
    <t>SX</t>
  </si>
  <si>
    <t>SK</t>
  </si>
  <si>
    <t>SI</t>
  </si>
  <si>
    <t>SB</t>
  </si>
  <si>
    <t>SO</t>
  </si>
  <si>
    <t>ZA</t>
  </si>
  <si>
    <t>GS</t>
  </si>
  <si>
    <t>SS</t>
  </si>
  <si>
    <t>ES</t>
  </si>
  <si>
    <t>LK</t>
  </si>
  <si>
    <t>SD</t>
  </si>
  <si>
    <t>SR</t>
  </si>
  <si>
    <t>SJ</t>
  </si>
  <si>
    <t>SZ</t>
  </si>
  <si>
    <t>SE</t>
  </si>
  <si>
    <t>CH</t>
  </si>
  <si>
    <t>SY</t>
  </si>
  <si>
    <t>TW</t>
  </si>
  <si>
    <t>TJ</t>
  </si>
  <si>
    <t>TZ</t>
  </si>
  <si>
    <t>TH</t>
  </si>
  <si>
    <t>TL</t>
  </si>
  <si>
    <t>TG</t>
  </si>
  <si>
    <t>TK</t>
  </si>
  <si>
    <t>TO</t>
  </si>
  <si>
    <t>TT</t>
  </si>
  <si>
    <t>TN</t>
  </si>
  <si>
    <t>TR</t>
  </si>
  <si>
    <t>TM</t>
  </si>
  <si>
    <t>TC</t>
  </si>
  <si>
    <t>TV</t>
  </si>
  <si>
    <t>UG</t>
  </si>
  <si>
    <t>UA</t>
  </si>
  <si>
    <t>AE</t>
  </si>
  <si>
    <t>GB</t>
  </si>
  <si>
    <t>US</t>
  </si>
  <si>
    <t>UM</t>
  </si>
  <si>
    <t>UY</t>
  </si>
  <si>
    <t>UZ</t>
  </si>
  <si>
    <t>VU</t>
  </si>
  <si>
    <t>VE</t>
  </si>
  <si>
    <t>VN</t>
  </si>
  <si>
    <t>VG</t>
  </si>
  <si>
    <t>VI</t>
  </si>
  <si>
    <t>WF</t>
  </si>
  <si>
    <t>EH</t>
  </si>
  <si>
    <t>YE</t>
  </si>
  <si>
    <t>ZM</t>
  </si>
  <si>
    <t>ZW</t>
  </si>
  <si>
    <t>Country ISO Codes</t>
  </si>
  <si>
    <t>AFGHANISTAN</t>
  </si>
  <si>
    <t>ÅLAND ISLANDS</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</si>
  <si>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</si>
  <si>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</si>
  <si>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</si>
  <si>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</si>
  <si>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</si>
  <si>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</si>
  <si>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</si>
  <si>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</si>
  <si>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</si>
  <si>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</si>
  <si>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</si>
  <si>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</si>
  <si>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</si>
  <si>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</si>
  <si>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</si>
  <si>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</si>
  <si>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</si>
  <si>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</si>
  <si>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</si>
  <si>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</si>
  <si>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</si>
  <si>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</si>
  <si>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</si>
  <si>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</si>
  <si>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 PLURINATIONAL STATE OF</t>
  </si>
  <si>
    <t>BONAIRE, SINT EUSTATIUS AND SABA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</si>
  <si>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</si>
  <si>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</si>
  <si>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</si>
  <si>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</si>
  <si>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</si>
  <si>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</si>
  <si>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</si>
  <si>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</si>
  <si>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</si>
  <si>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</si>
  <si>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</si>
  <si>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</si>
  <si>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</si>
  <si>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</si>
  <si>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</si>
  <si>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</si>
  <si>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</si>
  <si>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</si>
  <si>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</si>
  <si>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</si>
  <si>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</si>
  <si>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</si>
  <si>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</si>
  <si>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</si>
  <si>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</si>
  <si>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</si>
  <si>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CÔTE D'IVOIRE</t>
  </si>
  <si>
    <t>CROATIA</t>
  </si>
  <si>
    <t>CUBA</t>
  </si>
  <si>
    <t>CURAÇAO</t>
  </si>
  <si>
    <t>CYPRUS</t>
  </si>
  <si>
    <t>CZECH REPUBLIC</t>
  </si>
  <si>
    <t>DENMARK</t>
  </si>
  <si>
    <t>DJIBOUTI</t>
  </si>
  <si>
    <t>DOMINICA</t>
  </si>
  <si>
    <t>DOMINICAN REPUBLIC</t>
  </si>
  <si>
    <t>ECUADOR</t>
  </si>
  <si>
    <t>EGYPT</t>
  </si>
  <si>
    <t>EL SALVADOR</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</si>
  <si>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</si>
  <si>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</si>
  <si>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</si>
  <si>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</si>
  <si>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</si>
  <si>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</si>
  <si>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</si>
  <si>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</si>
  <si>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</si>
  <si>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</si>
  <si>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</si>
  <si>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</si>
  <si>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</si>
  <si>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</si>
  <si>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</si>
  <si>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</si>
  <si>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</si>
  <si>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</si>
  <si>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</si>
  <si>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</si>
  <si>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</si>
  <si>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</si>
  <si>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</si>
  <si>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</si>
  <si>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GUERNSEY</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</si>
  <si>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</si>
  <si>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</si>
  <si>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</si>
  <si>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</si>
  <si>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</si>
  <si>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</si>
  <si>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</si>
  <si>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</si>
  <si>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</si>
  <si>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</si>
  <si>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</si>
  <si>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</si>
  <si>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</si>
  <si>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</si>
  <si>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</si>
  <si>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ISLE OF MAN</t>
  </si>
  <si>
    <t>ISRAEL</t>
  </si>
  <si>
    <t>ITALY</t>
  </si>
  <si>
    <t>JAMAICA</t>
  </si>
  <si>
    <t>JAPAN</t>
  </si>
  <si>
    <t>JERSEY</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</si>
  <si>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</si>
  <si>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</si>
  <si>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</si>
  <si>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</si>
  <si>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</si>
  <si>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</si>
  <si>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</si>
  <si>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</si>
  <si>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</si>
  <si>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</si>
  <si>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</si>
  <si>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</si>
  <si>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</si>
  <si>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</si>
  <si>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</si>
  <si>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</si>
  <si>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</si>
  <si>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</si>
  <si>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</si>
  <si>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</si>
  <si>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</si>
  <si>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</si>
  <si>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</si>
  <si>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</si>
  <si>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</si>
  <si>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</si>
  <si>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</si>
  <si>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</si>
  <si>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</si>
  <si>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</si>
  <si>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</si>
  <si>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</si>
  <si>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</si>
  <si>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</si>
  <si>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</si>
  <si>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MONTENEGRO</t>
  </si>
  <si>
    <t>MONTSERRAT</t>
  </si>
  <si>
    <t>MOROCCO</t>
  </si>
  <si>
    <t>MOZAMBIQUE</t>
  </si>
  <si>
    <t>MYANMAR</t>
  </si>
  <si>
    <t>NAMIBIA</t>
  </si>
  <si>
    <t>NAURU</t>
  </si>
  <si>
    <t>NEPAL</t>
  </si>
  <si>
    <t>NETHERLANDS</t>
  </si>
  <si>
    <t>NEW CALEDONIA</t>
  </si>
  <si>
    <t>NEW ZEALAND</t>
  </si>
  <si>
    <t>NICARAGUA</t>
  </si>
  <si>
    <t>NIGER</t>
  </si>
  <si>
    <t>NIGERIA</t>
  </si>
  <si>
    <t>NIUE</t>
  </si>
  <si>
    <t>NORFOLK ISLAND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</si>
  <si>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</si>
  <si>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</si>
  <si>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</si>
  <si>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</si>
  <si>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</si>
  <si>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</si>
  <si>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</si>
  <si>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</si>
  <si>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</si>
  <si>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</si>
  <si>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</si>
  <si>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</si>
  <si>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</si>
  <si>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</si>
  <si>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</si>
  <si>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</si>
  <si>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RÉUNION</t>
  </si>
  <si>
    <t>ROMANIA</t>
  </si>
  <si>
    <t>RUSSIAN FEDERATION</t>
  </si>
  <si>
    <t>RWANDA</t>
  </si>
  <si>
    <t>SAINT BARTHÉLEMY</t>
  </si>
  <si>
    <t>SAINT HELENA, ASCENSION AND TRISTAN DA CUNHA</t>
  </si>
  <si>
    <t>SAINT KITTS AND NEVIS</t>
  </si>
  <si>
    <t>SAINT LUCIA</t>
  </si>
  <si>
    <t>SAINT MARTIN (FRENCH PART)</t>
  </si>
  <si>
    <t>SAINT PIERRE AND MIQUELON</t>
  </si>
  <si>
    <t>SAINT VINCENT AND THE GRENADINES</t>
  </si>
  <si>
    <t>SAMOA</t>
  </si>
  <si>
    <t>SAN MARINO</t>
  </si>
  <si>
    <t>SAO TOME AND PRINCIPE</t>
  </si>
  <si>
    <t>SAUDI ARABIA</t>
  </si>
  <si>
    <t>SENEGAL</t>
  </si>
  <si>
    <t>SERBIA</t>
  </si>
  <si>
    <t>SEYCHELLES</t>
  </si>
  <si>
    <t>SIERRA LEONE</t>
  </si>
  <si>
    <t>SINGAPORE</t>
  </si>
  <si>
    <t>SINT MAARTEN (DUTCH PART)</t>
  </si>
  <si>
    <t>SLOVAKIA</t>
  </si>
  <si>
    <t>SLOVENIA</t>
  </si>
  <si>
    <t>SOLOMON ISLANDS</t>
  </si>
  <si>
    <t>SOMALIA</t>
  </si>
  <si>
    <t>SOUTH AFRICA</t>
  </si>
  <si>
    <t>SOUTH GEORGIA AND THE SOUTH SANDWICH ISLANDS</t>
  </si>
  <si>
    <t>SOUTH SUDAN</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</si>
  <si>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</si>
  <si>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</si>
  <si>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</si>
  <si>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</si>
  <si>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</si>
  <si>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</si>
  <si>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</si>
  <si>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</si>
  <si>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</si>
  <si>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</si>
  <si>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</si>
  <si>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</si>
  <si>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</si>
  <si>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</si>
  <si>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</si>
  <si>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</si>
  <si>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</si>
  <si>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</si>
  <si>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</si>
  <si>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</si>
  <si>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</si>
  <si>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</si>
  <si>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</si>
  <si>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</si>
  <si>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</si>
  <si>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</si>
  <si>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</si>
  <si>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t>
  </si>
  <si>
    <t>UNITED STATES MINOR OUTLYING ISLANDS</t>
  </si>
  <si>
    <t>URUGUAY</t>
  </si>
  <si>
    <t>UZBEKISTAN</t>
  </si>
  <si>
    <t>VANUATU</t>
  </si>
  <si>
    <t>VENEZUELA, BOLIVARIAN REPUBLIC OF</t>
  </si>
  <si>
    <t>VIET NAM</t>
  </si>
  <si>
    <t>VIRGIN ISLANDS, BRITISH</t>
  </si>
  <si>
    <t>VIRGIN ISLANDS, U.S.</t>
  </si>
  <si>
    <t>WALLIS AND FUTUNA</t>
  </si>
  <si>
    <t>WESTERN SAHARA</t>
  </si>
  <si>
    <t>YEMEN</t>
  </si>
  <si>
    <t>ZAMBIA</t>
  </si>
  <si>
    <t>ZIMBABWE</t>
  </si>
  <si>
    <t>N/A</t>
  </si>
  <si>
    <r>
      <t xml:space="preserve">Country of incorporation </t>
    </r>
    <r>
      <rPr>
        <i/>
        <sz val="11"/>
        <rFont val="Times New Roman"/>
        <family val="1"/>
        <charset val="161"/>
      </rPr>
      <t xml:space="preserve">(Applicable only to legal entities)
</t>
    </r>
    <r>
      <rPr>
        <b/>
        <sz val="11"/>
        <color rgb="FF0066CC"/>
        <rFont val="Times New Roman"/>
        <family val="1"/>
        <charset val="161"/>
      </rPr>
      <t>(Note 7)</t>
    </r>
  </si>
  <si>
    <t xml:space="preserve">Total Deposits of active clients </t>
  </si>
  <si>
    <t xml:space="preserve">Total Withdrawals of active clients </t>
  </si>
  <si>
    <t xml:space="preserve">Deposits </t>
  </si>
  <si>
    <t xml:space="preserve">Share Capital </t>
  </si>
  <si>
    <t xml:space="preserve">Share Premium </t>
  </si>
  <si>
    <t>Other income from non-trading activities</t>
  </si>
  <si>
    <t>Variable remuneration includes the part of the salary that is not fixed and it is aligned with an employee's performance.  For example, for an investment manager it could depend on the return of the portfolio it manages.  Other examples of variable remuneration are bonuses or one-time compensation.</t>
  </si>
  <si>
    <t>Execution Venues</t>
  </si>
  <si>
    <t xml:space="preserve"> </t>
  </si>
  <si>
    <t xml:space="preserve">  </t>
  </si>
  <si>
    <t>None of the above</t>
  </si>
  <si>
    <t xml:space="preserve">Please insert the number of complaints received from the CIF's clients during the reporting period in regards to the below areas. </t>
  </si>
  <si>
    <t>Reference date is the date as at the end of the reporting period e.g. if the reporting period is 1/1/2014-31/12/2014, the reference date is 31/12/2014.</t>
  </si>
  <si>
    <r>
      <t>Amounts should be completed / reported in Euro (</t>
    </r>
    <r>
      <rPr>
        <sz val="12"/>
        <color indexed="8"/>
        <rFont val="Times New Roman"/>
        <family val="1"/>
        <charset val="161"/>
      </rPr>
      <t xml:space="preserve">€) (also indicated as the reporting currency in Section A). Please use the exchange rate published in the website of the Central European Bank: </t>
    </r>
    <r>
      <rPr>
        <b/>
        <sz val="12"/>
        <color indexed="8"/>
        <rFont val="Times New Roman"/>
        <family val="1"/>
        <charset val="161"/>
      </rPr>
      <t>www.ecb.int/stats/exchange/eurofxref/html/index.en.html#downloads</t>
    </r>
    <r>
      <rPr>
        <sz val="12"/>
        <color indexed="8"/>
        <rFont val="Times New Roman"/>
        <family val="1"/>
        <charset val="161"/>
      </rPr>
      <t xml:space="preserve"> under 'All bilateral exchange rates times series' with the frequency 'Daily', as at the reference date. </t>
    </r>
  </si>
  <si>
    <t>For official use only</t>
  </si>
  <si>
    <t>h)</t>
  </si>
  <si>
    <t>Clients' money should be reported as at the reference date.
Please insert the total amount of on and off balance sheet clients' money.</t>
  </si>
  <si>
    <t xml:space="preserve">Other income from non-trading activities (i.e. out of the normal course of business / activities of the entity) may include rent income, profit from the disposal of non-inventory asset etc. </t>
  </si>
  <si>
    <t>No losses incurred in the last 3 financial years</t>
  </si>
  <si>
    <t xml:space="preserve">In this sections, you are requested to provide information on the entity's governance and shareholding arrangements, e.g. on the Board of Directors, beneficial owners, group structure etc. </t>
  </si>
  <si>
    <t xml:space="preserve">≤ 15% of transactions are executed Over-the-Counter (OTC) </t>
  </si>
  <si>
    <t xml:space="preserve">Reception and Transmission </t>
  </si>
  <si>
    <t xml:space="preserve">≥ 15% of transactions are executed Over-the-Counter (OTC) </t>
  </si>
  <si>
    <t>Execution</t>
  </si>
  <si>
    <t>Portfolio Management</t>
  </si>
  <si>
    <t>Investment Advise</t>
  </si>
  <si>
    <t>Types of execution venues</t>
  </si>
  <si>
    <t>Out of which: Non EEA regulated subsidiaries</t>
  </si>
  <si>
    <t>"Tied agent" as defined in section 2 of the Law 144(I)/2007</t>
  </si>
  <si>
    <t>Introducing Brokers / Business Introducers are persons who have the direct relationship with a (prospective) client, but delegate the provision of the services to the regulated entity</t>
  </si>
  <si>
    <t>Same as 1.3 above</t>
  </si>
  <si>
    <t>Same as 1.4 above</t>
  </si>
  <si>
    <t>Same as 2.1.3 above</t>
  </si>
  <si>
    <t>Same as 2.1.4 above</t>
  </si>
  <si>
    <t>A client is considered to be a Trust client if a Trust (as this is defined in Trustees Law, Cap. 193) is included in the client's shareholding structure.</t>
  </si>
  <si>
    <t>"Clients' money" refer to money administered, held or managed by the regulated entity on behalf of the clients.
On and off balance sheet clients' money should be reported.</t>
  </si>
  <si>
    <t>"Clients' financial instruments" refer to instruments administered, held or managed by the regulated entity on behalf of the client.
On and off balance clients' financial instruments should be reported.</t>
  </si>
  <si>
    <t>6.1.1</t>
  </si>
  <si>
    <t>6.1.2</t>
  </si>
  <si>
    <t>6.2.1</t>
  </si>
  <si>
    <t>6.2.2</t>
  </si>
  <si>
    <t>Financial Projections should be calculated based on prudent assumptions that give a true and fair view of the company's future position.
Where "T" refers to the current reporting period.</t>
  </si>
  <si>
    <t>Please select from the drop down list above.
Response should be "Yes" only if more than 50% of the Directors are Independent.
‘Independent’ means the person who:
i. Does not have a professional relation of any kind or a close relation (blood relation or relation by marriage up to first degree or is a spouse) or an employee-employer relation with other members of the Board of Directors or possibly with a shareholder who directly or indirectly controls the majority of the share capital of the CIF or the voting rights thereof.
ii. Does not have any other material relation with the CIF, which due to the nature of the relation may affect his independent and objective judgment, and specifically does not offer services to the CIF which due to the nature of the services may affect his independent and objective judgment, nor is a member of a business offering services to the CIF.
iii. Is not an executive managerial staff or an executive member of the Board of Directors of a directly or indirectly closely linked or subsidiary undertaking, or has been during the last 12 months.
iv. Does not have any other relation of any kind, beyond the aforementioned, which, according to the Commission, may affect his independent and objective judgment.</t>
  </si>
  <si>
    <r>
      <rPr>
        <b/>
        <i/>
        <u/>
        <sz val="10"/>
        <color theme="1"/>
        <rFont val="Times New Roman"/>
        <family val="1"/>
        <charset val="161"/>
      </rPr>
      <t>Market Maker (MM):</t>
    </r>
    <r>
      <rPr>
        <b/>
        <i/>
        <sz val="10"/>
        <color theme="1"/>
        <rFont val="Times New Roman"/>
        <family val="1"/>
        <charset val="161"/>
      </rPr>
      <t xml:space="preserve"> </t>
    </r>
    <r>
      <rPr>
        <i/>
        <sz val="10"/>
        <color theme="1"/>
        <rFont val="Times New Roman"/>
        <family val="1"/>
        <charset val="161"/>
      </rPr>
      <t xml:space="preserve">The entity executes clients orders from its own account / funds, with or without hedging the position taken.
</t>
    </r>
    <r>
      <rPr>
        <b/>
        <i/>
        <u/>
        <sz val="10"/>
        <color theme="1"/>
        <rFont val="Times New Roman"/>
        <family val="1"/>
        <charset val="161"/>
      </rPr>
      <t>Straight Through Processing (STP):</t>
    </r>
    <r>
      <rPr>
        <b/>
        <i/>
        <sz val="10"/>
        <color theme="1"/>
        <rFont val="Times New Roman"/>
        <family val="1"/>
        <charset val="161"/>
      </rPr>
      <t xml:space="preserve"> </t>
    </r>
    <r>
      <rPr>
        <i/>
        <sz val="10"/>
        <color theme="1"/>
        <rFont val="Times New Roman"/>
        <family val="1"/>
        <charset val="161"/>
      </rPr>
      <t xml:space="preserve">Transactions are delivered directly to a liquidity provider for execution. No position is taken by the entity for executing clients orders.
</t>
    </r>
    <r>
      <rPr>
        <b/>
        <i/>
        <u/>
        <sz val="10"/>
        <color theme="1"/>
        <rFont val="Times New Roman"/>
        <family val="1"/>
        <charset val="161"/>
      </rPr>
      <t xml:space="preserve">DOA: </t>
    </r>
    <r>
      <rPr>
        <i/>
        <sz val="10"/>
        <color theme="1"/>
        <rFont val="Times New Roman"/>
        <family val="1"/>
        <charset val="161"/>
      </rPr>
      <t>refers to the investment service of Dealing on Own Account</t>
    </r>
  </si>
  <si>
    <r>
      <t>Refers to the ancillary service of  "Granting credits or loans to one or more financial instruments, where the firm granting the credit or loan is involved in the transaction".</t>
    </r>
    <r>
      <rPr>
        <i/>
        <sz val="10"/>
        <color theme="1"/>
        <rFont val="Times New Roman"/>
        <family val="1"/>
        <charset val="161"/>
      </rPr>
      <t xml:space="preserve">
Amount should be reported in EUR.
</t>
    </r>
  </si>
  <si>
    <t>Out of which: Non EEA Branches</t>
  </si>
  <si>
    <t xml:space="preserve">Deposits include clients' funds that were deposited in the abovementioned institutions and are held, managed or administrated by the entity.
On and off balance clients' money should be reported.
</t>
  </si>
  <si>
    <t>Deposits include clients' funds that were deposited in third countries and are held, managed or administrated by the entity.
On and off balance clients' money should be reported.</t>
  </si>
  <si>
    <t>Total Assets equal Total Liabilities and Equity (T)</t>
  </si>
  <si>
    <t>Total Assets equal Total Liabilities and Equity (T-1)</t>
  </si>
  <si>
    <r>
      <t>Section C</t>
    </r>
    <r>
      <rPr>
        <sz val="14"/>
        <color indexed="8"/>
        <rFont val="Times New Roman"/>
        <family val="1"/>
        <charset val="161"/>
      </rPr>
      <t xml:space="preserve"> </t>
    </r>
    <r>
      <rPr>
        <b/>
        <sz val="14"/>
        <color indexed="8"/>
        <rFont val="Times New Roman"/>
        <family val="1"/>
        <charset val="161"/>
      </rPr>
      <t>- Information for top 10 clients</t>
    </r>
  </si>
  <si>
    <t>Clients' Money deposited in third countries do not exceed Total Client's Money</t>
  </si>
  <si>
    <t>Volume of transactions under DOA does not exceed the total volume of transactions</t>
  </si>
  <si>
    <t>Volume of transactions in Contracts for Difference (CFDs) does not exceed the total volume of transactions</t>
  </si>
  <si>
    <t>Total Assets excluding clients' assets do not exceed Total Assets</t>
  </si>
  <si>
    <t>Nominee shareholder is a shareholder of a company holding shares nominally only, that is, only in name.</t>
  </si>
  <si>
    <t>For Official use only</t>
  </si>
  <si>
    <t xml:space="preserve">Refers to income deriving from licensed activities, from activities as these are defined in section  6 (9) of  Law 144(I)/2007 and from any other activities which fall within the normal trading activities of the Company. </t>
  </si>
  <si>
    <t>Please insert the number of executing brokers and/or liquidity providers with whom the entity has established a direct business relationship</t>
  </si>
  <si>
    <t>No Execution Services are provided by the entity</t>
  </si>
  <si>
    <r>
      <rPr>
        <i/>
        <sz val="10"/>
        <rFont val="Times New Roman"/>
        <family val="1"/>
        <charset val="161"/>
      </rPr>
      <t>The term “subsidiary company” has the meaning ascribed to this term in section 148 of the Companies Law.</t>
    </r>
    <r>
      <rPr>
        <i/>
        <sz val="10"/>
        <color rgb="FFD60093"/>
        <rFont val="Times New Roman"/>
        <family val="1"/>
        <charset val="161"/>
      </rPr>
      <t xml:space="preserve">
</t>
    </r>
    <r>
      <rPr>
        <i/>
        <sz val="10"/>
        <rFont val="Times New Roman"/>
        <family val="1"/>
        <charset val="161"/>
      </rPr>
      <t>"Regulated subsidiaries" refers to entities regulated by CBC, CySEC or other competent authorities of Member States or other equivalent third countries.</t>
    </r>
  </si>
  <si>
    <r>
      <t>Below are some general instructions you sh</t>
    </r>
    <r>
      <rPr>
        <sz val="12"/>
        <color theme="1"/>
        <rFont val="Times New Roman"/>
        <family val="1"/>
        <charset val="161"/>
      </rPr>
      <t>ould</t>
    </r>
    <r>
      <rPr>
        <sz val="12"/>
        <rFont val="Times New Roman"/>
        <family val="1"/>
        <charset val="161"/>
      </rPr>
      <t xml:space="preserve"> take into consideration for the completion of this workbook.</t>
    </r>
  </si>
  <si>
    <t>Section A - General Information</t>
  </si>
  <si>
    <t xml:space="preserve">Previous Reference Date: </t>
  </si>
  <si>
    <t xml:space="preserve">In this section, you are requested to provide information in relation to the entity's Active Clients, such as number of clients, volume of transactions, deposits and withdrawals etc, for each of the sub-categories as outlined below. 
"Active" refers to clients who have performed transactions (including any deposits / withdrawals) within the reporting period.
</t>
  </si>
  <si>
    <t>Please insert total deposits from clients during the reporting period.
This includes clients' funds that were deposited and are held, managed or administrated by the entity.
The amount should be reported in EUR.</t>
  </si>
  <si>
    <t>Please insert the total withdrawals from clients during the reporting period.
This includes clients' funds that were held, managed or administrated by the entity and were withdrawn during the reporting period.
The amount should be reported in EUR.</t>
  </si>
  <si>
    <t>Please insert the client code as per your internal records</t>
  </si>
  <si>
    <t xml:space="preserve">"UBO": Ultimate Beneficial Owner - The natural person(s), who ultimately own or control the entity through direct or indirect ownership or control of a sufficient percentage of the shares or voting rights (including through bearer share holdings) a percentage of 10% plus one share.
In cases where the entity has no UBOs, please insert zero.
</t>
  </si>
  <si>
    <t xml:space="preserve">Please select from dropdown
Please refer to tab "Countries" to map the relevant country to the corresponding ISO code.
Include the details of the 3 UBOs with the largest shareholding. If the UBOs are less than 3, the relevant cells should be indicated as N/A.  
In cases of shareholders with equal holding, please provide the details of those who are considered of highest AML risk as per the Company's policy.
</t>
  </si>
  <si>
    <t>Please complete the required information / data in relation to the Client's Assets. 
"Client's Assets" refer to the financial properties (i.e. the funds and the financial instruments) of the clients, that are administered, held or managed by the entity on their behalf. 
All figures should be provided in EUR.</t>
  </si>
  <si>
    <t>Total value of clients' money deposited in institutions which are either unrated or have a rating below BBB+ or Baa1 as at the reference date</t>
  </si>
  <si>
    <t xml:space="preserve">Monthly average of net uncovered position for the reporting period </t>
  </si>
  <si>
    <t>Where "T" refers to the reference date of this report and "T-1" to the previous reference date (refer to Section A).</t>
  </si>
  <si>
    <t>Direct trading costs may include brokerage commissions paid, custody, other trading fees paid and any other costs which directly relate to the trading income above</t>
  </si>
  <si>
    <t>Where "T" refers to the current reporting period and "T-1" to the previous reporting period (refer to Section A)</t>
  </si>
  <si>
    <t>Please complete the required information / data in relation the Distribution Network of the entity.
"Distribution Network" refers to the regulated entity's arrangements for making available and distributing its services/products to its clients.</t>
  </si>
  <si>
    <t>The "representative office" is an office that represents the head office of the regulated entity in another member state and / or third country and does not itself provide investment services or activities.  Typically, representative offices carry out activities such as market research and promoting the brand of the applicant.</t>
  </si>
  <si>
    <t>“High risk and non cooperative jurisdictions” are published on the FATF website (http://www.fatf-gafi.org/)</t>
  </si>
  <si>
    <t>Active clients from high risk and non cooperative jurisdictions</t>
  </si>
  <si>
    <t>Active clients for whom the entity has relied on eligible third parties to perform Due Diligence and KYC procedures</t>
  </si>
  <si>
    <t>Active Retail Clients</t>
  </si>
  <si>
    <t>VALIDATION TESTS</t>
  </si>
  <si>
    <t>Total high risk, medium risk and low risk clients' financial instruments equal the clients' total financial instruments</t>
  </si>
  <si>
    <t>Total high risk clients' financial instruments do not exceed the total clients' financial instruments</t>
  </si>
  <si>
    <t>Total medium risk clients' financial instruments do not exceed the total clients' financial instruments</t>
  </si>
  <si>
    <t>EEA refers to European Economic Area and / or other third countries with equivalent AML framework.</t>
  </si>
  <si>
    <t>Total low risk clients' financial instruments do not exceed the total clients' financial instruments</t>
  </si>
  <si>
    <t xml:space="preserve">The total volume of  clients'  transactions equals the volume of transactions of clients from EEA and third countries </t>
  </si>
  <si>
    <t>Total money of clients from EEA and third countries equals the total clients' money</t>
  </si>
  <si>
    <t>Total deposits of clients from EEA and third countries equals the total deposits of clients</t>
  </si>
  <si>
    <t>Total withdrawals of clients from EEA and third countries equals the total withdrawals of clients</t>
  </si>
  <si>
    <t>Total financial instruments of clients from EEA and third countries equals the total clients' financial instruments</t>
  </si>
  <si>
    <t>Total financial instruments of clients from EEA do not exceed the total clients' financial instruments</t>
  </si>
  <si>
    <t>The total number of clients from third countries does not exceed the total number of clients</t>
  </si>
  <si>
    <t>The total volume of transactions of clients from third countries does not exceed the total volume of transactions of clients</t>
  </si>
  <si>
    <t>Total money of clients from third countries do not exceed the total clients' money</t>
  </si>
  <si>
    <t>Total deposits of clients from  third countries do not exceed the total deposits of clients</t>
  </si>
  <si>
    <t>Total withdrawals of clients from  third countries do not exceed the total withdrawals of clients</t>
  </si>
  <si>
    <t>Total financial instruments of clients from third countries do not exceed the total clients' financial instruments</t>
  </si>
  <si>
    <t>Total financial instruments of clients for whom the entity has relied on eligible third parties to perform Due Diligence and KYC procedures do not exceed the total clients' financial instruments</t>
  </si>
  <si>
    <t>Total financial instruments of retail clients do not exceed the clients' total financial instruments</t>
  </si>
  <si>
    <t>The number of non EEA regulated subsidiaries does not exceed the total  number of regulated subsidiaries</t>
  </si>
  <si>
    <t>Transactions are executed in organised markets regulated in third countries (non equivalent)</t>
  </si>
  <si>
    <t>Transactions are executed in organised markets regulated in EU and/or other equivalent</t>
  </si>
  <si>
    <t>A: General Information
B: Clientele
C: Top 10 Clients
D: Clients' Assets
E: Financial Information
F: Governance and Ownership
G: Services
H: Distribution Network
I: Complaints</t>
  </si>
  <si>
    <r>
      <t xml:space="preserve">Please complete </t>
    </r>
    <r>
      <rPr>
        <b/>
        <u/>
        <sz val="12"/>
        <color indexed="8"/>
        <rFont val="Times New Roman"/>
        <family val="1"/>
        <charset val="161"/>
      </rPr>
      <t>all</t>
    </r>
    <r>
      <rPr>
        <sz val="12"/>
        <color indexed="8"/>
        <rFont val="Times New Roman"/>
        <family val="1"/>
        <charset val="161"/>
      </rPr>
      <t xml:space="preserve"> green cells from Sections A, B, C, D, E, F, G, H, and I</t>
    </r>
  </si>
  <si>
    <r>
      <rPr>
        <b/>
        <u/>
        <sz val="12"/>
        <color indexed="8"/>
        <rFont val="Times New Roman"/>
        <family val="1"/>
        <charset val="161"/>
      </rPr>
      <t>Do not</t>
    </r>
    <r>
      <rPr>
        <sz val="12"/>
        <color indexed="8"/>
        <rFont val="Times New Roman"/>
        <family val="1"/>
        <charset val="161"/>
      </rPr>
      <t xml:space="preserve"> leave any green / blue cells blank</t>
    </r>
  </si>
  <si>
    <t>"Clients' Assets" refer to clients' total money and financial instruments which are administered, held or managed by the entity.
The total of on and off balance sheet items should be reported.
Where "T" refers to the reference date of this report and "T-1" to the previous reference date (refer to Section A). "T" is automatically calculated and is the total of the figures provided in points 1.2 and 1.3 below.</t>
  </si>
  <si>
    <t>"Net uncovered position" is the net naked position, i.e. position, either long or short, that is not hedged.  The average of the monthly net uncovered position during the reporting period should be reported.</t>
  </si>
  <si>
    <t>Refer to transactions in financial instruments defined in L144(I)/2007, Appendix 3, Part III, Point 4, 5, 6, 7.
Include in volume those transactions that were closed within the reporting period.
Any transactions that for rollover purposes are closed and re-opened the next day should not be included in the reported volume of transactions.
In case transactions involve funds provided by the regulated entity to its clients as bonuses, this should be calculated in the reported volume.
The amount should be reported in EUR.</t>
  </si>
  <si>
    <t>Refer to Financial Instruments 9 Part III, Law 144 (I) as amended and/or options, futures, SWAPs, forward rate agreements and any other derivative contracts relating to currencies (Financial Instruments 4 for currencies only, Part III, Law 144(I) as amended).
A trade should be taken into account, only if it was closed within the reporting period.
In case transactions involve funds provided by the regulated entity to its clients as bonuses, this should be calculated in the reported volume.
Where transactions are performed with leverage, this should be included in the reported value.
Any transactions that for rollover purposes are closed and re-opened the next day should not be included in the reported volume of transactions.
The amount should be reported in EUR.</t>
  </si>
  <si>
    <r>
      <t xml:space="preserve">Please indicate the total volume of transactions (in EUR) that were performed by the entity, </t>
    </r>
    <r>
      <rPr>
        <b/>
        <i/>
        <u/>
        <sz val="10"/>
        <color theme="1"/>
        <rFont val="Times New Roman"/>
        <family val="1"/>
        <charset val="161"/>
      </rPr>
      <t>either on own account  or on behalf of clients</t>
    </r>
    <r>
      <rPr>
        <i/>
        <sz val="10"/>
        <color theme="1"/>
        <rFont val="Times New Roman"/>
        <family val="1"/>
        <charset val="161"/>
      </rPr>
      <t>.  In case the entity acts as a Market Maker, please make sure that volume of transactions is not duplicated (i.e. not counted twice as own account and under brokerage).
In relation to CFDs and binaries, a trade should be taken into account only if it was closed during the reporting period.
In case transactions involve funds provided by the regulated entity to its clients as bonuses, this should be calculated in the reported volume.
Where transactions are performed with leverage, this should be included in the reported value.
Any transactions that for rollover purposes are closed and re-opened the next day should not be included in the reported volume of transactions.</t>
    </r>
  </si>
  <si>
    <t>The questionnaire is fully completed</t>
  </si>
  <si>
    <t>"Volume of transactions" refers to  the  number of financial instruments (i.e. quantity) multiplied by the trading price(in EUR)  traded  by the entity on behalf of clients. Figure should be reported in EUR.</t>
  </si>
  <si>
    <t xml:space="preserve">Please select from dropdown
Please refer to tab "Countries" to map the relevant country to the corresponding ISO code.  Where client is a physical person select N/A from the drop-down. </t>
  </si>
  <si>
    <r>
      <t xml:space="preserve">Clients' money </t>
    </r>
    <r>
      <rPr>
        <i/>
        <sz val="11"/>
        <color indexed="8"/>
        <rFont val="Times New Roman"/>
        <family val="1"/>
        <charset val="161"/>
      </rPr>
      <t>(Balance as at</t>
    </r>
    <r>
      <rPr>
        <i/>
        <sz val="11"/>
        <rFont val="Times New Roman"/>
        <family val="1"/>
        <charset val="161"/>
      </rPr>
      <t xml:space="preserve"> the reference date)</t>
    </r>
    <r>
      <rPr>
        <b/>
        <sz val="11"/>
        <rFont val="Times New Roman"/>
        <family val="1"/>
        <charset val="161"/>
      </rPr>
      <t xml:space="preserve">
</t>
    </r>
    <r>
      <rPr>
        <b/>
        <sz val="11"/>
        <color rgb="FF0066CC"/>
        <rFont val="Times New Roman"/>
        <family val="1"/>
        <charset val="161"/>
      </rPr>
      <t>(Note 3)</t>
    </r>
  </si>
  <si>
    <t xml:space="preserve">Reserves should include the Retained Earnings and any other type of reserves the entity created (e.g. Revaluation Reserve, Available-for-Sale Reserve etc.) </t>
  </si>
  <si>
    <t xml:space="preserve">"Debt" includes long-term borrowings, interest generating liabilities (e.g. bonds, loans and commercial paper) etc.  
Long-term financial obligations are the obligations that last over 12 months.  </t>
  </si>
  <si>
    <t>"Senior Staff" refers to Senior Management (that is the persons who effectively direct the business of the investment firm (see Article 2(9) of the MiFID Implementing Directive)), the head of Departments and persons involved in the second and third line of defence (i.e. Compliance / AML officer, Risk Manager, Internal Auditor etc).
Remuneration can be either in cash or other financial remuneration, such as shares, options, cancellations of loans to relevant persons at dismissal, pension contributions etc. In the case of non cash remuneration, valuation should be performed as at the date of allowance.</t>
  </si>
  <si>
    <t>Transactions are executed OTC and other venues (e.g. Dark Pools)</t>
  </si>
  <si>
    <t xml:space="preserve">The information to be provided below relate to the regulated entity's authorised services and means of providing such services.
</t>
  </si>
  <si>
    <t>Straight Through Processing (STP)</t>
  </si>
  <si>
    <t>Market Maker (MM) and/or Dealing on Own Account (DOA)</t>
  </si>
  <si>
    <t>Form Τ144-001</t>
  </si>
  <si>
    <t>Form Τ144/001</t>
  </si>
  <si>
    <r>
      <t xml:space="preserve">As part of CySEC's supervisory approach, all regulated entities are required to complete this questionnaire </t>
    </r>
    <r>
      <rPr>
        <b/>
        <sz val="12"/>
        <rFont val="Times New Roman"/>
        <family val="1"/>
        <charset val="161"/>
      </rPr>
      <t>(Form Τ144/001)</t>
    </r>
    <r>
      <rPr>
        <sz val="12"/>
        <rFont val="Times New Roman"/>
        <family val="1"/>
        <charset val="161"/>
      </rPr>
      <t>. This information will be used for CySEC's on-going monitoring and analysis.
You are kindly requested to complete the following sections of this workbook. Each section refers to certain information on different areas, as follows:</t>
    </r>
  </si>
  <si>
    <t>Solo</t>
  </si>
  <si>
    <t>Please complete the required Financial information / data in relation of the entity. Figures should be reported on the bases defined in Section A (i.e. Solo or Consolidated).
Audited Financial Statements should be used if available. If not, please ensure that the information provided give a true and fair view of the financial position of the entity.  
Where projections are to be made, these need to be based on prudent assumptions.
All figures should be provided in EUR.</t>
  </si>
  <si>
    <t>Where "T" refers to the reference date of this report and "T-1" to the previous reference date (refer to section A).
In the number of clients include all retail, professional and eligible counterparties as these are defined in Law 144(I)/2007 (Articles 2 and 41(2))</t>
  </si>
  <si>
    <t>Please indicate the volume of investment transactions in financial instruments performed by the entity on behalf of clients. 
Where transactions are performed with leverage this should be included in the reported volume.
For transactions in CFDs, include in volume those transactions that were closed within the reporting period.
Any transactions that for rollover purposes are closed and re-opened the next day should not be included in the reported volume of transactions.
The amount should be reported in EUR.</t>
  </si>
  <si>
    <t>Please insert the total amount of on and off balance sheet clients' financial instruments held, managed or administrated by the CIF as at the reference date.
For CFDs in FX, only clients' open positions should be included in the reported figure.
The  figure should be reported at the notional value as at the reference  date.</t>
  </si>
  <si>
    <r>
      <t xml:space="preserve">Amounts should be included in </t>
    </r>
    <r>
      <rPr>
        <b/>
        <sz val="12"/>
        <color theme="1"/>
        <rFont val="Times New Roman"/>
        <family val="1"/>
        <charset val="161"/>
      </rPr>
      <t>absolute value</t>
    </r>
    <r>
      <rPr>
        <sz val="12"/>
        <color theme="1"/>
        <rFont val="Times New Roman"/>
        <family val="1"/>
        <charset val="161"/>
      </rPr>
      <t xml:space="preserve"> in EUR.  For example, for five thousands please insert 5000.</t>
    </r>
  </si>
</sst>
</file>

<file path=xl/styles.xml><?xml version="1.0" encoding="utf-8"?>
<styleSheet xmlns="http://schemas.openxmlformats.org/spreadsheetml/2006/main">
  <numFmts count="7">
    <numFmt numFmtId="164" formatCode="_(&quot;€&quot;* #,##0.00_);_(&quot;€&quot;* \(#,##0.00\);_(&quot;€&quot;* &quot;-&quot;??_);_(@_)"/>
    <numFmt numFmtId="165" formatCode="_(* #,##0.00_);_(* \(#,##0.00\);_(* &quot;-&quot;??_);_(@_)"/>
    <numFmt numFmtId="166" formatCode="_-* #,##0\ _€_-;\-* #,##0\ _€_-;_-* &quot;-&quot;??\ _€_-;_-@_-"/>
    <numFmt numFmtId="167" formatCode="dd/mm/yyyy;@"/>
    <numFmt numFmtId="168" formatCode="\ &quot;€&quot;#,##0"/>
    <numFmt numFmtId="169" formatCode="[$€-2]\ #,##0"/>
    <numFmt numFmtId="170" formatCode="[$€-2]\ #,##0;\-[$€-2]\ #,##0"/>
  </numFmts>
  <fonts count="60">
    <font>
      <sz val="11"/>
      <color theme="1"/>
      <name val="Calibri"/>
      <family val="2"/>
      <charset val="161"/>
      <scheme val="minor"/>
    </font>
    <font>
      <b/>
      <sz val="12"/>
      <color indexed="8"/>
      <name val="Times New Roman"/>
      <family val="1"/>
      <charset val="161"/>
    </font>
    <font>
      <sz val="12"/>
      <color indexed="8"/>
      <name val="Times New Roman"/>
      <family val="1"/>
      <charset val="161"/>
    </font>
    <font>
      <b/>
      <u/>
      <sz val="12"/>
      <color indexed="8"/>
      <name val="Times New Roman"/>
      <family val="1"/>
      <charset val="161"/>
    </font>
    <font>
      <b/>
      <sz val="12"/>
      <name val="Times New Roman"/>
      <family val="1"/>
      <charset val="161"/>
    </font>
    <font>
      <b/>
      <i/>
      <sz val="12"/>
      <name val="Times New Roman"/>
      <family val="1"/>
      <charset val="161"/>
    </font>
    <font>
      <sz val="12"/>
      <name val="Times New Roman"/>
      <family val="1"/>
      <charset val="161"/>
    </font>
    <font>
      <i/>
      <sz val="12"/>
      <name val="Times New Roman"/>
      <family val="1"/>
      <charset val="161"/>
    </font>
    <font>
      <sz val="14"/>
      <color indexed="8"/>
      <name val="Times New Roman"/>
      <family val="1"/>
      <charset val="161"/>
    </font>
    <font>
      <sz val="12"/>
      <color indexed="81"/>
      <name val="Tahoma"/>
      <family val="2"/>
      <charset val="161"/>
    </font>
    <font>
      <b/>
      <sz val="14"/>
      <color indexed="8"/>
      <name val="Times New Roman"/>
      <family val="1"/>
      <charset val="161"/>
    </font>
    <font>
      <i/>
      <sz val="11"/>
      <color indexed="8"/>
      <name val="Times New Roman"/>
      <family val="1"/>
      <charset val="161"/>
    </font>
    <font>
      <sz val="11"/>
      <color theme="1"/>
      <name val="Calibri"/>
      <family val="2"/>
      <charset val="161"/>
      <scheme val="minor"/>
    </font>
    <font>
      <sz val="12"/>
      <color rgb="FFFF0000"/>
      <name val="Times New Roman"/>
      <family val="1"/>
      <charset val="161"/>
    </font>
    <font>
      <sz val="12"/>
      <color theme="0"/>
      <name val="Times New Roman"/>
      <family val="1"/>
      <charset val="161"/>
    </font>
    <font>
      <sz val="12"/>
      <color theme="1"/>
      <name val="Times New Roman"/>
      <family val="1"/>
      <charset val="161"/>
    </font>
    <font>
      <sz val="11"/>
      <color theme="1"/>
      <name val="Times New Roman"/>
      <family val="1"/>
      <charset val="161"/>
    </font>
    <font>
      <b/>
      <sz val="14"/>
      <color theme="1"/>
      <name val="Times New Roman"/>
      <family val="1"/>
      <charset val="161"/>
    </font>
    <font>
      <b/>
      <sz val="12"/>
      <color rgb="FF000000"/>
      <name val="Times New Roman"/>
      <family val="1"/>
      <charset val="161"/>
    </font>
    <font>
      <b/>
      <sz val="12"/>
      <color theme="1"/>
      <name val="Times New Roman"/>
      <family val="1"/>
      <charset val="161"/>
    </font>
    <font>
      <sz val="11"/>
      <color rgb="FF000000"/>
      <name val="Times New Roman"/>
      <family val="1"/>
      <charset val="161"/>
    </font>
    <font>
      <b/>
      <sz val="14"/>
      <color rgb="FFFF0000"/>
      <name val="Times New Roman"/>
      <family val="1"/>
      <charset val="161"/>
    </font>
    <font>
      <b/>
      <u/>
      <sz val="14"/>
      <color theme="1"/>
      <name val="Times New Roman"/>
      <family val="1"/>
      <charset val="161"/>
    </font>
    <font>
      <b/>
      <i/>
      <sz val="12"/>
      <color theme="1"/>
      <name val="Times New Roman"/>
      <family val="1"/>
      <charset val="161"/>
    </font>
    <font>
      <b/>
      <sz val="11"/>
      <color theme="1"/>
      <name val="Calibri"/>
      <family val="2"/>
      <charset val="161"/>
      <scheme val="minor"/>
    </font>
    <font>
      <i/>
      <sz val="12"/>
      <color theme="1"/>
      <name val="Times New Roman"/>
      <family val="1"/>
      <charset val="161"/>
    </font>
    <font>
      <b/>
      <sz val="12"/>
      <color indexed="8"/>
      <name val="Calibri"/>
      <family val="2"/>
      <charset val="161"/>
      <scheme val="minor"/>
    </font>
    <font>
      <i/>
      <sz val="11"/>
      <color theme="1"/>
      <name val="Calibri"/>
      <family val="2"/>
      <charset val="161"/>
      <scheme val="minor"/>
    </font>
    <font>
      <sz val="11"/>
      <color theme="0"/>
      <name val="Calibri"/>
      <family val="2"/>
      <charset val="161"/>
      <scheme val="minor"/>
    </font>
    <font>
      <b/>
      <sz val="12"/>
      <color rgb="FFFF0000"/>
      <name val="Times New Roman"/>
      <family val="1"/>
      <charset val="161"/>
    </font>
    <font>
      <sz val="12"/>
      <color theme="1"/>
      <name val="Calibri"/>
      <family val="2"/>
      <charset val="161"/>
      <scheme val="minor"/>
    </font>
    <font>
      <sz val="11"/>
      <color rgb="FF777777"/>
      <name val="Calibri"/>
      <family val="2"/>
      <charset val="161"/>
      <scheme val="minor"/>
    </font>
    <font>
      <sz val="11"/>
      <color rgb="FF777777"/>
      <name val="Calibri"/>
      <family val="2"/>
      <charset val="161"/>
    </font>
    <font>
      <u/>
      <sz val="12"/>
      <color theme="1"/>
      <name val="Times New Roman"/>
      <family val="1"/>
      <charset val="161"/>
    </font>
    <font>
      <sz val="11"/>
      <color rgb="FFFF0000"/>
      <name val="Calibri"/>
      <family val="2"/>
      <charset val="161"/>
      <scheme val="minor"/>
    </font>
    <font>
      <sz val="12"/>
      <color theme="0" tint="-0.499984740745262"/>
      <name val="Times New Roman"/>
      <family val="1"/>
      <charset val="161"/>
    </font>
    <font>
      <i/>
      <sz val="10"/>
      <name val="Times New Roman"/>
      <family val="1"/>
      <charset val="161"/>
    </font>
    <font>
      <i/>
      <sz val="10"/>
      <color theme="1"/>
      <name val="Times New Roman"/>
      <family val="1"/>
      <charset val="161"/>
    </font>
    <font>
      <i/>
      <sz val="11"/>
      <name val="Times New Roman"/>
      <family val="1"/>
      <charset val="161"/>
    </font>
    <font>
      <b/>
      <i/>
      <sz val="10"/>
      <name val="Times New Roman"/>
      <family val="1"/>
      <charset val="161"/>
    </font>
    <font>
      <i/>
      <sz val="10"/>
      <color indexed="8"/>
      <name val="Times New Roman"/>
      <family val="1"/>
      <charset val="161"/>
    </font>
    <font>
      <b/>
      <sz val="11"/>
      <color rgb="FF0066CC"/>
      <name val="Calibri"/>
      <family val="2"/>
      <charset val="161"/>
      <scheme val="minor"/>
    </font>
    <font>
      <b/>
      <sz val="12"/>
      <color rgb="FF0066CC"/>
      <name val="Calibri"/>
      <family val="2"/>
      <charset val="161"/>
      <scheme val="minor"/>
    </font>
    <font>
      <b/>
      <sz val="11"/>
      <color theme="1"/>
      <name val="Times New Roman"/>
      <family val="1"/>
      <charset val="161"/>
    </font>
    <font>
      <b/>
      <sz val="11"/>
      <color rgb="FF0066CC"/>
      <name val="Times New Roman"/>
      <family val="1"/>
      <charset val="161"/>
    </font>
    <font>
      <b/>
      <sz val="11"/>
      <color indexed="8"/>
      <name val="Times New Roman"/>
      <family val="1"/>
      <charset val="161"/>
    </font>
    <font>
      <b/>
      <sz val="11"/>
      <color indexed="30"/>
      <name val="Times New Roman"/>
      <family val="1"/>
      <charset val="161"/>
    </font>
    <font>
      <b/>
      <sz val="11"/>
      <name val="Times New Roman"/>
      <family val="1"/>
      <charset val="161"/>
    </font>
    <font>
      <sz val="10"/>
      <color indexed="8"/>
      <name val="Calibri"/>
      <family val="2"/>
      <charset val="161"/>
      <scheme val="minor"/>
    </font>
    <font>
      <b/>
      <i/>
      <sz val="10"/>
      <color theme="1"/>
      <name val="Times New Roman"/>
      <family val="1"/>
      <charset val="161"/>
    </font>
    <font>
      <b/>
      <i/>
      <u/>
      <sz val="10"/>
      <color theme="1"/>
      <name val="Times New Roman"/>
      <family val="1"/>
      <charset val="161"/>
    </font>
    <font>
      <sz val="8"/>
      <color indexed="81"/>
      <name val="Tahoma"/>
      <family val="2"/>
      <charset val="161"/>
    </font>
    <font>
      <sz val="11"/>
      <color rgb="FFFF0000"/>
      <name val="Calibri"/>
      <family val="2"/>
      <charset val="161"/>
    </font>
    <font>
      <i/>
      <sz val="10"/>
      <color rgb="FFD60093"/>
      <name val="Times New Roman"/>
      <family val="1"/>
      <charset val="161"/>
    </font>
    <font>
      <i/>
      <sz val="10"/>
      <color rgb="FFCC0099"/>
      <name val="Times New Roman"/>
      <family val="1"/>
      <charset val="161"/>
    </font>
    <font>
      <sz val="11"/>
      <color theme="0" tint="-0.34998626667073579"/>
      <name val="Calibri"/>
      <family val="2"/>
      <charset val="161"/>
      <scheme val="minor"/>
    </font>
    <font>
      <sz val="12"/>
      <color theme="0" tint="-0.34998626667073579"/>
      <name val="Times New Roman"/>
      <family val="1"/>
      <charset val="161"/>
    </font>
    <font>
      <sz val="11"/>
      <color theme="0" tint="-0.34998626667073579"/>
      <name val="Calibri"/>
      <family val="2"/>
      <charset val="161"/>
    </font>
    <font>
      <sz val="12"/>
      <color theme="7" tint="0.59999389629810485"/>
      <name val="Times New Roman"/>
      <family val="1"/>
      <charset val="161"/>
    </font>
    <font>
      <b/>
      <sz val="14"/>
      <name val="Times New Roman"/>
      <family val="1"/>
      <charset val="161"/>
    </font>
  </fonts>
  <fills count="9">
    <fill>
      <patternFill patternType="none"/>
    </fill>
    <fill>
      <patternFill patternType="gray125"/>
    </fill>
    <fill>
      <patternFill patternType="solid">
        <fgColor theme="6"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theme="7" tint="0.59996337778862885"/>
        <bgColor indexed="64"/>
      </patternFill>
    </fill>
    <fill>
      <patternFill patternType="solid">
        <fgColor theme="7" tint="0.59999389629810485"/>
        <bgColor indexed="64"/>
      </patternFill>
    </fill>
    <fill>
      <patternFill patternType="solid">
        <fgColor theme="8" tint="0.59999389629810485"/>
        <bgColor indexed="64"/>
      </patternFill>
    </fill>
    <fill>
      <patternFill patternType="solid">
        <fgColor theme="7"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theme="0" tint="-0.34998626667073579"/>
      </right>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thin">
        <color theme="0" tint="-0.34998626667073579"/>
      </left>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top style="medium">
        <color theme="0" tint="-0.499984740745262"/>
      </top>
      <bottom/>
      <diagonal/>
    </border>
    <border>
      <left style="thin">
        <color indexed="64"/>
      </left>
      <right style="thin">
        <color indexed="64"/>
      </right>
      <top/>
      <bottom style="thin">
        <color indexed="64"/>
      </bottom>
      <diagonal/>
    </border>
    <border>
      <left style="medium">
        <color theme="7" tint="-0.24994659260841701"/>
      </left>
      <right style="medium">
        <color theme="7" tint="-0.24994659260841701"/>
      </right>
      <top style="medium">
        <color theme="7" tint="-0.24994659260841701"/>
      </top>
      <bottom style="medium">
        <color theme="7" tint="-0.24994659260841701"/>
      </bottom>
      <diagonal/>
    </border>
    <border>
      <left style="medium">
        <color theme="7" tint="-0.24994659260841701"/>
      </left>
      <right/>
      <top style="medium">
        <color theme="7" tint="-0.24994659260841701"/>
      </top>
      <bottom style="medium">
        <color theme="7" tint="-0.24994659260841701"/>
      </bottom>
      <diagonal/>
    </border>
    <border>
      <left/>
      <right/>
      <top style="thin">
        <color theme="0" tint="-0.34998626667073579"/>
      </top>
      <bottom style="thin">
        <color theme="0" tint="-0.34998626667073579"/>
      </bottom>
      <diagonal/>
    </border>
    <border>
      <left/>
      <right/>
      <top/>
      <bottom style="medium">
        <color theme="0" tint="-0.499984740745262"/>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style="medium">
        <color theme="7" tint="-0.24994659260841701"/>
      </right>
      <top style="medium">
        <color theme="0" tint="-0.499984740745262"/>
      </top>
      <bottom style="medium">
        <color theme="0" tint="-0.499984740745262"/>
      </bottom>
      <diagonal/>
    </border>
    <border>
      <left/>
      <right/>
      <top style="medium">
        <color theme="0" tint="-0.499984740745262"/>
      </top>
      <bottom style="medium">
        <color theme="7" tint="-0.24994659260841701"/>
      </bottom>
      <diagonal/>
    </border>
    <border>
      <left/>
      <right/>
      <top style="medium">
        <color theme="0" tint="-0.499984740745262"/>
      </top>
      <bottom style="medium">
        <color theme="0" tint="-0.499984740745262"/>
      </bottom>
      <diagonal/>
    </border>
    <border>
      <left/>
      <right/>
      <top/>
      <bottom style="thin">
        <color theme="0" tint="-0.499984740745262"/>
      </bottom>
      <diagonal/>
    </border>
    <border>
      <left style="medium">
        <color theme="0" tint="-0.499984740745262"/>
      </left>
      <right/>
      <top/>
      <bottom/>
      <diagonal/>
    </border>
    <border>
      <left style="medium">
        <color theme="7" tint="-0.249977111117893"/>
      </left>
      <right style="medium">
        <color theme="7" tint="-0.249977111117893"/>
      </right>
      <top style="medium">
        <color theme="7" tint="-0.249977111117893"/>
      </top>
      <bottom/>
      <diagonal/>
    </border>
    <border>
      <left style="medium">
        <color theme="7" tint="-0.249977111117893"/>
      </left>
      <right style="medium">
        <color theme="7" tint="-0.249977111117893"/>
      </right>
      <top/>
      <bottom/>
      <diagonal/>
    </border>
    <border>
      <left style="medium">
        <color theme="7" tint="-0.249977111117893"/>
      </left>
      <right style="medium">
        <color theme="7" tint="-0.249977111117893"/>
      </right>
      <top/>
      <bottom style="medium">
        <color theme="7" tint="-0.249977111117893"/>
      </bottom>
      <diagonal/>
    </border>
    <border>
      <left style="medium">
        <color rgb="FFE8E8E8"/>
      </left>
      <right style="medium">
        <color rgb="FFE8E8E8"/>
      </right>
      <top style="medium">
        <color rgb="FFE8E8E8"/>
      </top>
      <bottom/>
      <diagonal/>
    </border>
    <border>
      <left style="medium">
        <color rgb="FFE8E8E8"/>
      </left>
      <right style="medium">
        <color rgb="FFE8E8E8"/>
      </right>
      <top/>
      <bottom/>
      <diagonal/>
    </border>
    <border>
      <left style="medium">
        <color rgb="FFE8E8E8"/>
      </left>
      <right style="medium">
        <color rgb="FFE8E8E8"/>
      </right>
      <top/>
      <bottom style="medium">
        <color rgb="FFE8E8E8"/>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theme="0" tint="-0.499984740745262"/>
      </left>
      <right/>
      <top style="thin">
        <color theme="0" tint="-0.499984740745262"/>
      </top>
      <bottom/>
      <diagonal/>
    </border>
    <border>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medium">
        <color theme="6" tint="-0.499984740745262"/>
      </left>
      <right style="thin">
        <color theme="0" tint="-0.34998626667073579"/>
      </right>
      <top/>
      <bottom/>
      <diagonal/>
    </border>
  </borders>
  <cellStyleXfs count="4">
    <xf numFmtId="0" fontId="0" fillId="0" borderId="0"/>
    <xf numFmtId="165" fontId="12" fillId="0" borderId="0" applyFont="0" applyFill="0" applyBorder="0" applyAlignment="0" applyProtection="0"/>
    <xf numFmtId="9" fontId="12" fillId="0" borderId="0" applyFont="0" applyFill="0" applyBorder="0" applyAlignment="0" applyProtection="0"/>
    <xf numFmtId="164" fontId="12" fillId="0" borderId="0" applyFont="0" applyFill="0" applyBorder="0" applyAlignment="0" applyProtection="0"/>
  </cellStyleXfs>
  <cellXfs count="515">
    <xf numFmtId="0" fontId="0" fillId="0" borderId="0" xfId="0"/>
    <xf numFmtId="0" fontId="15" fillId="0" borderId="0" xfId="0" applyFont="1"/>
    <xf numFmtId="0" fontId="15" fillId="0" borderId="0" xfId="0" applyFont="1" applyFill="1" applyAlignment="1">
      <alignment horizontal="center" vertical="center"/>
    </xf>
    <xf numFmtId="0" fontId="15" fillId="0" borderId="0" xfId="0" applyFont="1" applyAlignment="1">
      <alignment horizontal="center" vertical="center"/>
    </xf>
    <xf numFmtId="0" fontId="2" fillId="2" borderId="1" xfId="0" applyFont="1" applyFill="1" applyBorder="1" applyProtection="1">
      <protection locked="0"/>
    </xf>
    <xf numFmtId="0" fontId="2" fillId="2" borderId="1" xfId="0" applyNumberFormat="1" applyFont="1" applyFill="1" applyBorder="1" applyAlignment="1" applyProtection="1">
      <alignment wrapText="1"/>
      <protection locked="0"/>
    </xf>
    <xf numFmtId="0" fontId="15" fillId="0" borderId="0" xfId="0" applyFont="1" applyFill="1" applyBorder="1" applyAlignment="1">
      <alignment horizontal="center" vertical="center"/>
    </xf>
    <xf numFmtId="0" fontId="15" fillId="0" borderId="0" xfId="0" applyFont="1" applyBorder="1" applyAlignment="1">
      <alignment horizontal="center" vertical="center"/>
    </xf>
    <xf numFmtId="0" fontId="1" fillId="0" borderId="0" xfId="0" applyFont="1" applyFill="1" applyBorder="1" applyAlignment="1" applyProtection="1">
      <alignment horizontal="center" vertical="center" wrapText="1"/>
      <protection locked="0"/>
    </xf>
    <xf numFmtId="0" fontId="15" fillId="4" borderId="0" xfId="0" applyFont="1" applyFill="1"/>
    <xf numFmtId="0" fontId="1" fillId="4" borderId="0" xfId="0" applyFont="1" applyFill="1" applyAlignment="1" applyProtection="1">
      <alignment horizontal="justify"/>
    </xf>
    <xf numFmtId="167" fontId="2" fillId="2" borderId="1" xfId="0" applyNumberFormat="1" applyFont="1" applyFill="1" applyBorder="1" applyProtection="1">
      <protection locked="0"/>
    </xf>
    <xf numFmtId="166" fontId="15" fillId="2" borderId="8" xfId="1" applyNumberFormat="1" applyFont="1" applyFill="1" applyBorder="1" applyAlignment="1" applyProtection="1">
      <alignment horizontal="center" vertical="center"/>
      <protection locked="0"/>
    </xf>
    <xf numFmtId="0" fontId="15" fillId="0" borderId="0" xfId="0" applyFont="1" applyProtection="1"/>
    <xf numFmtId="0" fontId="15" fillId="4" borderId="0" xfId="0" applyFont="1" applyFill="1" applyProtection="1"/>
    <xf numFmtId="0" fontId="2" fillId="4" borderId="0" xfId="0" applyFont="1" applyFill="1" applyAlignment="1" applyProtection="1">
      <alignment horizontal="left" vertical="center"/>
    </xf>
    <xf numFmtId="0" fontId="2" fillId="4" borderId="0" xfId="0" applyFont="1" applyFill="1" applyProtection="1"/>
    <xf numFmtId="0" fontId="19" fillId="4" borderId="0" xfId="0" applyFont="1" applyFill="1" applyBorder="1" applyAlignment="1" applyProtection="1">
      <alignment horizontal="center" vertical="center"/>
    </xf>
    <xf numFmtId="0" fontId="15" fillId="4" borderId="0" xfId="0" applyFont="1" applyFill="1" applyAlignment="1" applyProtection="1">
      <alignment horizontal="center" vertical="center"/>
    </xf>
    <xf numFmtId="0" fontId="5" fillId="4" borderId="0" xfId="0" applyFont="1" applyFill="1" applyBorder="1" applyAlignment="1" applyProtection="1">
      <alignment vertical="center" wrapText="1"/>
    </xf>
    <xf numFmtId="0" fontId="5" fillId="0" borderId="3" xfId="0" applyFont="1" applyFill="1" applyBorder="1" applyAlignment="1" applyProtection="1">
      <alignment vertical="center" wrapText="1"/>
    </xf>
    <xf numFmtId="9" fontId="15" fillId="3" borderId="4" xfId="0" applyNumberFormat="1" applyFont="1" applyFill="1" applyBorder="1" applyAlignment="1" applyProtection="1">
      <alignment horizontal="center" vertical="center"/>
    </xf>
    <xf numFmtId="0" fontId="5" fillId="4" borderId="10" xfId="0" applyFont="1" applyFill="1" applyBorder="1" applyAlignment="1" applyProtection="1">
      <alignment vertical="center" wrapText="1"/>
    </xf>
    <xf numFmtId="0" fontId="15" fillId="4" borderId="11" xfId="0" applyFont="1" applyFill="1" applyBorder="1" applyAlignment="1" applyProtection="1">
      <alignment horizontal="center" vertical="center"/>
    </xf>
    <xf numFmtId="0" fontId="5" fillId="4" borderId="7" xfId="0" applyFont="1" applyFill="1" applyBorder="1" applyAlignment="1" applyProtection="1">
      <alignment vertical="center" wrapText="1"/>
    </xf>
    <xf numFmtId="0" fontId="15" fillId="4" borderId="0" xfId="0" applyFont="1" applyFill="1" applyBorder="1" applyAlignment="1" applyProtection="1">
      <alignment horizontal="center" vertical="center"/>
    </xf>
    <xf numFmtId="0" fontId="4" fillId="4" borderId="0" xfId="0" applyFont="1" applyFill="1" applyBorder="1" applyAlignment="1" applyProtection="1">
      <alignment vertical="center" wrapText="1"/>
    </xf>
    <xf numFmtId="0" fontId="5" fillId="0" borderId="0" xfId="0" applyFont="1" applyFill="1" applyBorder="1" applyAlignment="1" applyProtection="1">
      <alignment vertical="center" wrapText="1"/>
    </xf>
    <xf numFmtId="0" fontId="4" fillId="4" borderId="10" xfId="0" applyFont="1" applyFill="1" applyBorder="1" applyAlignment="1" applyProtection="1">
      <alignment vertical="center" wrapText="1"/>
    </xf>
    <xf numFmtId="0" fontId="4" fillId="4" borderId="7" xfId="0" applyFont="1" applyFill="1" applyBorder="1" applyAlignment="1" applyProtection="1">
      <alignment vertical="center" wrapText="1"/>
    </xf>
    <xf numFmtId="0" fontId="19" fillId="4" borderId="10" xfId="0" applyFont="1" applyFill="1" applyBorder="1" applyAlignment="1" applyProtection="1">
      <alignment horizontal="center" vertical="center"/>
    </xf>
    <xf numFmtId="0" fontId="15" fillId="4" borderId="10" xfId="0" applyFont="1" applyFill="1" applyBorder="1" applyAlignment="1" applyProtection="1">
      <alignment horizontal="center" vertical="center"/>
    </xf>
    <xf numFmtId="0" fontId="4" fillId="4" borderId="10" xfId="0" applyFont="1" applyFill="1" applyBorder="1" applyAlignment="1" applyProtection="1">
      <alignment horizontal="center" vertical="center" wrapText="1"/>
    </xf>
    <xf numFmtId="0" fontId="17" fillId="4" borderId="0" xfId="0" applyFont="1" applyFill="1" applyProtection="1"/>
    <xf numFmtId="0" fontId="16" fillId="4" borderId="0" xfId="0" applyFont="1" applyFill="1" applyProtection="1"/>
    <xf numFmtId="0" fontId="0" fillId="4" borderId="0" xfId="0" applyFill="1" applyProtection="1"/>
    <xf numFmtId="0" fontId="20" fillId="4" borderId="0" xfId="0" applyFont="1" applyFill="1" applyAlignment="1" applyProtection="1">
      <alignment horizontal="left" indent="15"/>
    </xf>
    <xf numFmtId="0" fontId="1" fillId="4" borderId="0" xfId="0" applyFont="1" applyFill="1" applyAlignment="1" applyProtection="1">
      <alignment horizontal="left"/>
    </xf>
    <xf numFmtId="0" fontId="2" fillId="4" borderId="0" xfId="0" applyFont="1" applyFill="1" applyAlignment="1" applyProtection="1">
      <alignment horizontal="center"/>
    </xf>
    <xf numFmtId="0" fontId="1" fillId="4" borderId="0" xfId="0" applyFont="1" applyFill="1" applyAlignment="1" applyProtection="1">
      <alignment horizontal="center"/>
    </xf>
    <xf numFmtId="0" fontId="1" fillId="0" borderId="0" xfId="0" applyFont="1" applyFill="1" applyAlignment="1" applyProtection="1">
      <alignment horizontal="justify"/>
    </xf>
    <xf numFmtId="0" fontId="15" fillId="4" borderId="0" xfId="0" applyFont="1" applyFill="1" applyAlignment="1" applyProtection="1">
      <alignment horizontal="center"/>
    </xf>
    <xf numFmtId="0" fontId="4" fillId="4" borderId="0" xfId="0" applyFont="1" applyFill="1" applyBorder="1" applyAlignment="1" applyProtection="1">
      <alignment horizontal="center" vertical="center" wrapText="1"/>
    </xf>
    <xf numFmtId="0" fontId="5" fillId="0" borderId="4" xfId="0" applyFont="1" applyFill="1" applyBorder="1" applyAlignment="1" applyProtection="1">
      <alignment vertical="center" wrapText="1"/>
    </xf>
    <xf numFmtId="0" fontId="7" fillId="0" borderId="0" xfId="0" applyFont="1" applyFill="1" applyBorder="1" applyAlignment="1" applyProtection="1">
      <alignment vertical="center" wrapText="1"/>
    </xf>
    <xf numFmtId="9" fontId="15" fillId="3" borderId="0" xfId="0" applyNumberFormat="1" applyFont="1" applyFill="1" applyBorder="1" applyAlignment="1" applyProtection="1">
      <alignment horizontal="center" vertical="center"/>
    </xf>
    <xf numFmtId="9" fontId="15" fillId="0" borderId="0" xfId="0" applyNumberFormat="1" applyFont="1" applyFill="1" applyBorder="1" applyAlignment="1" applyProtection="1">
      <alignment horizontal="center" vertical="center"/>
    </xf>
    <xf numFmtId="0" fontId="0" fillId="4" borderId="0" xfId="0" applyFill="1" applyBorder="1" applyProtection="1"/>
    <xf numFmtId="0" fontId="0" fillId="4" borderId="7" xfId="0" applyFill="1" applyBorder="1" applyProtection="1"/>
    <xf numFmtId="0" fontId="0" fillId="4" borderId="10" xfId="0" applyFill="1" applyBorder="1" applyProtection="1"/>
    <xf numFmtId="0" fontId="15" fillId="4" borderId="0" xfId="0" applyFont="1" applyFill="1" applyAlignment="1" applyProtection="1">
      <alignment horizontal="left" vertical="center"/>
    </xf>
    <xf numFmtId="167" fontId="2" fillId="2" borderId="1" xfId="0" applyNumberFormat="1" applyFont="1" applyFill="1" applyBorder="1" applyAlignment="1" applyProtection="1">
      <alignment horizontal="right"/>
      <protection locked="0"/>
    </xf>
    <xf numFmtId="0" fontId="21" fillId="4" borderId="0" xfId="0" applyFont="1" applyFill="1" applyProtection="1"/>
    <xf numFmtId="0" fontId="18" fillId="4" borderId="0" xfId="0" applyFont="1" applyFill="1" applyProtection="1"/>
    <xf numFmtId="0" fontId="18" fillId="4" borderId="0" xfId="0" applyFont="1" applyFill="1" applyAlignment="1" applyProtection="1">
      <alignment vertical="center"/>
    </xf>
    <xf numFmtId="0" fontId="4" fillId="4" borderId="10" xfId="0" applyFont="1" applyFill="1" applyBorder="1" applyAlignment="1" applyProtection="1">
      <alignment horizontal="center" vertical="center" wrapText="1"/>
    </xf>
    <xf numFmtId="0" fontId="4" fillId="0" borderId="7" xfId="0" applyFont="1" applyFill="1" applyBorder="1" applyAlignment="1" applyProtection="1">
      <alignment horizontal="left" vertical="center" wrapText="1"/>
    </xf>
    <xf numFmtId="0" fontId="15" fillId="0" borderId="0" xfId="0" applyFont="1" applyFill="1" applyBorder="1" applyAlignment="1">
      <alignment horizontal="left" vertical="top" wrapText="1"/>
    </xf>
    <xf numFmtId="0" fontId="4" fillId="4" borderId="10" xfId="0" applyFont="1" applyFill="1" applyBorder="1" applyAlignment="1" applyProtection="1">
      <alignment horizontal="center" vertical="center" wrapText="1"/>
    </xf>
    <xf numFmtId="0" fontId="23" fillId="4" borderId="10" xfId="0" applyFont="1" applyFill="1" applyBorder="1" applyAlignment="1" applyProtection="1">
      <alignment horizontal="center" vertical="center"/>
    </xf>
    <xf numFmtId="0" fontId="4" fillId="0" borderId="7" xfId="0" applyFont="1" applyFill="1" applyBorder="1" applyAlignment="1" applyProtection="1">
      <alignment horizontal="left" vertical="center" wrapText="1"/>
    </xf>
    <xf numFmtId="0" fontId="6" fillId="0" borderId="7" xfId="0" applyFont="1" applyFill="1" applyBorder="1" applyAlignment="1" applyProtection="1">
      <alignment horizontal="left" vertical="center" wrapText="1"/>
    </xf>
    <xf numFmtId="0" fontId="4" fillId="4" borderId="12" xfId="0" applyFont="1" applyFill="1" applyBorder="1" applyAlignment="1" applyProtection="1">
      <alignment horizontal="left" vertical="center" wrapText="1"/>
    </xf>
    <xf numFmtId="0" fontId="4" fillId="4" borderId="7" xfId="0" applyFont="1" applyFill="1" applyBorder="1" applyAlignment="1" applyProtection="1">
      <alignment horizontal="left" vertical="center" wrapText="1"/>
    </xf>
    <xf numFmtId="0" fontId="6" fillId="4" borderId="7" xfId="0" applyFont="1" applyFill="1" applyBorder="1" applyAlignment="1" applyProtection="1">
      <alignment horizontal="left" vertical="center" wrapText="1"/>
    </xf>
    <xf numFmtId="0" fontId="4" fillId="4" borderId="11" xfId="0" applyFont="1" applyFill="1" applyBorder="1" applyAlignment="1" applyProtection="1">
      <alignment vertical="center" wrapText="1"/>
    </xf>
    <xf numFmtId="0" fontId="4" fillId="4" borderId="14" xfId="0" applyFont="1" applyFill="1" applyBorder="1" applyAlignment="1" applyProtection="1">
      <alignment vertical="center" wrapText="1"/>
    </xf>
    <xf numFmtId="0" fontId="4" fillId="4" borderId="15" xfId="0" applyFont="1" applyFill="1" applyBorder="1" applyAlignment="1" applyProtection="1">
      <alignment vertical="center" wrapText="1"/>
    </xf>
    <xf numFmtId="0" fontId="4" fillId="4" borderId="15" xfId="0" applyFont="1" applyFill="1" applyBorder="1" applyAlignment="1" applyProtection="1">
      <alignment horizontal="left" vertical="center" wrapText="1"/>
    </xf>
    <xf numFmtId="0" fontId="15" fillId="4" borderId="15" xfId="0" applyFont="1" applyFill="1" applyBorder="1"/>
    <xf numFmtId="0" fontId="15" fillId="4" borderId="7" xfId="0" applyFont="1" applyFill="1" applyBorder="1" applyAlignment="1">
      <alignment horizontal="center" vertical="center"/>
    </xf>
    <xf numFmtId="0" fontId="15" fillId="4" borderId="0" xfId="0" applyFont="1" applyFill="1" applyBorder="1" applyAlignment="1">
      <alignment horizontal="center" vertical="center"/>
    </xf>
    <xf numFmtId="0" fontId="19" fillId="4" borderId="0" xfId="0" applyFont="1" applyFill="1" applyAlignment="1">
      <alignment horizontal="left" vertical="center"/>
    </xf>
    <xf numFmtId="0" fontId="2" fillId="4" borderId="0" xfId="0" applyFont="1" applyFill="1" applyAlignment="1" applyProtection="1">
      <alignment horizontal="left" vertical="center"/>
      <protection locked="0"/>
    </xf>
    <xf numFmtId="0" fontId="15" fillId="4" borderId="0" xfId="0" applyFont="1" applyFill="1" applyAlignment="1">
      <alignment horizontal="center" vertical="center"/>
    </xf>
    <xf numFmtId="0" fontId="25" fillId="4" borderId="10" xfId="0" applyFont="1" applyFill="1" applyBorder="1" applyAlignment="1" applyProtection="1">
      <alignment horizontal="center" vertical="center"/>
    </xf>
    <xf numFmtId="0" fontId="5" fillId="4" borderId="10" xfId="0" applyFont="1" applyFill="1" applyBorder="1" applyAlignment="1" applyProtection="1">
      <alignment horizontal="center" vertical="center" wrapText="1"/>
    </xf>
    <xf numFmtId="0" fontId="7" fillId="4" borderId="7" xfId="0" applyFont="1" applyFill="1" applyBorder="1" applyAlignment="1" applyProtection="1">
      <alignment horizontal="left" vertical="center" wrapText="1"/>
    </xf>
    <xf numFmtId="0" fontId="15" fillId="0" borderId="10" xfId="0" applyFont="1" applyFill="1" applyBorder="1" applyAlignment="1">
      <alignment horizontal="center" vertical="center"/>
    </xf>
    <xf numFmtId="0" fontId="4" fillId="4" borderId="0" xfId="0" applyFont="1" applyFill="1" applyBorder="1" applyAlignment="1" applyProtection="1">
      <alignment horizontal="left" vertical="top" wrapText="1"/>
    </xf>
    <xf numFmtId="0" fontId="19" fillId="4" borderId="10" xfId="0" applyFont="1" applyFill="1" applyBorder="1" applyAlignment="1" applyProtection="1">
      <alignment horizontal="center" vertical="top"/>
    </xf>
    <xf numFmtId="0" fontId="0" fillId="4" borderId="15" xfId="0" applyFill="1" applyBorder="1"/>
    <xf numFmtId="0" fontId="19" fillId="4" borderId="10" xfId="0" applyFont="1" applyFill="1" applyBorder="1" applyAlignment="1" applyProtection="1">
      <alignment vertical="center"/>
    </xf>
    <xf numFmtId="9" fontId="15" fillId="4" borderId="2" xfId="0" applyNumberFormat="1" applyFont="1" applyFill="1" applyBorder="1" applyAlignment="1" applyProtection="1">
      <alignment horizontal="center" vertical="center"/>
    </xf>
    <xf numFmtId="0" fontId="15" fillId="4" borderId="7" xfId="0" applyFont="1" applyFill="1" applyBorder="1"/>
    <xf numFmtId="0" fontId="15" fillId="4" borderId="10" xfId="0" applyFont="1" applyFill="1" applyBorder="1"/>
    <xf numFmtId="0" fontId="15" fillId="4" borderId="11" xfId="0" applyFont="1" applyFill="1" applyBorder="1"/>
    <xf numFmtId="0" fontId="2" fillId="4" borderId="14" xfId="0" applyFont="1" applyFill="1" applyBorder="1" applyAlignment="1" applyProtection="1">
      <alignment horizontal="left" vertical="center"/>
      <protection locked="0"/>
    </xf>
    <xf numFmtId="0" fontId="6" fillId="4" borderId="0" xfId="0" applyFont="1" applyFill="1" applyBorder="1" applyAlignment="1" applyProtection="1">
      <alignment vertical="center" wrapText="1"/>
    </xf>
    <xf numFmtId="0" fontId="6" fillId="4" borderId="7" xfId="0" applyFont="1" applyFill="1" applyBorder="1" applyAlignment="1" applyProtection="1">
      <alignment vertical="center" wrapText="1"/>
    </xf>
    <xf numFmtId="0" fontId="6" fillId="4" borderId="7" xfId="0" applyFont="1" applyFill="1" applyBorder="1" applyAlignment="1" applyProtection="1">
      <alignment horizontal="left" vertical="center" wrapText="1"/>
    </xf>
    <xf numFmtId="0" fontId="4" fillId="4" borderId="10" xfId="0" applyFont="1" applyFill="1" applyBorder="1" applyAlignment="1" applyProtection="1">
      <alignment horizontal="center" vertical="center" wrapText="1"/>
    </xf>
    <xf numFmtId="0" fontId="4" fillId="4" borderId="0" xfId="0" applyFont="1" applyFill="1" applyBorder="1" applyAlignment="1" applyProtection="1">
      <alignment horizontal="left" vertical="center" wrapText="1"/>
    </xf>
    <xf numFmtId="0" fontId="4" fillId="4" borderId="7" xfId="0" applyFont="1" applyFill="1" applyBorder="1" applyAlignment="1" applyProtection="1">
      <alignment horizontal="left" vertical="center" wrapText="1"/>
    </xf>
    <xf numFmtId="0" fontId="19" fillId="4" borderId="10" xfId="0" applyFont="1" applyFill="1" applyBorder="1" applyAlignment="1" applyProtection="1">
      <alignment horizontal="center" vertical="center"/>
    </xf>
    <xf numFmtId="166" fontId="15" fillId="5" borderId="18" xfId="1" applyNumberFormat="1" applyFont="1" applyFill="1" applyBorder="1" applyAlignment="1" applyProtection="1">
      <alignment horizontal="center" vertical="center"/>
    </xf>
    <xf numFmtId="166" fontId="15" fillId="4" borderId="0" xfId="1" applyNumberFormat="1" applyFont="1" applyFill="1" applyBorder="1" applyAlignment="1" applyProtection="1">
      <alignment horizontal="center" vertical="center"/>
    </xf>
    <xf numFmtId="0" fontId="4" fillId="4" borderId="7" xfId="0" applyFont="1" applyFill="1" applyBorder="1" applyAlignment="1" applyProtection="1">
      <alignment horizontal="center" vertical="center" wrapText="1"/>
    </xf>
    <xf numFmtId="0" fontId="15" fillId="4" borderId="10" xfId="0" applyFont="1" applyFill="1" applyBorder="1" applyAlignment="1">
      <alignment horizontal="center" vertical="center"/>
    </xf>
    <xf numFmtId="0" fontId="4" fillId="4" borderId="21" xfId="0" applyFont="1" applyFill="1" applyBorder="1" applyAlignment="1" applyProtection="1">
      <alignment horizontal="left" vertical="center" wrapText="1"/>
    </xf>
    <xf numFmtId="0" fontId="6" fillId="4" borderId="0" xfId="0" applyFont="1" applyFill="1" applyBorder="1" applyAlignment="1" applyProtection="1">
      <alignment vertical="top" wrapText="1"/>
    </xf>
    <xf numFmtId="0" fontId="15" fillId="4" borderId="20" xfId="0" applyFont="1" applyFill="1" applyBorder="1"/>
    <xf numFmtId="0" fontId="4" fillId="4" borderId="10" xfId="0" applyFont="1" applyFill="1" applyBorder="1" applyAlignment="1" applyProtection="1">
      <alignment horizontal="center" vertical="center" wrapText="1"/>
    </xf>
    <xf numFmtId="0" fontId="4" fillId="4" borderId="0" xfId="0" applyFont="1" applyFill="1" applyBorder="1" applyAlignment="1" applyProtection="1">
      <alignment horizontal="left" vertical="center" wrapText="1"/>
    </xf>
    <xf numFmtId="0" fontId="4" fillId="4" borderId="7" xfId="0" applyFont="1" applyFill="1" applyBorder="1" applyAlignment="1" applyProtection="1">
      <alignment horizontal="left" vertical="center" wrapText="1"/>
    </xf>
    <xf numFmtId="0" fontId="6" fillId="4" borderId="0" xfId="0" applyFont="1" applyFill="1" applyBorder="1" applyAlignment="1" applyProtection="1">
      <alignment horizontal="left" vertical="center" wrapText="1"/>
    </xf>
    <xf numFmtId="0" fontId="17" fillId="4" borderId="0" xfId="0" applyFont="1" applyFill="1" applyAlignment="1" applyProtection="1">
      <alignment horizontal="left"/>
    </xf>
    <xf numFmtId="0" fontId="19" fillId="4" borderId="10" xfId="0" applyFont="1" applyFill="1" applyBorder="1" applyAlignment="1" applyProtection="1">
      <alignment horizontal="center" vertical="center"/>
    </xf>
    <xf numFmtId="0" fontId="6" fillId="4" borderId="14" xfId="0" applyFont="1" applyFill="1" applyBorder="1" applyAlignment="1" applyProtection="1">
      <alignment horizontal="left" vertical="center" wrapText="1"/>
    </xf>
    <xf numFmtId="0" fontId="19" fillId="4" borderId="0" xfId="0" applyFont="1" applyFill="1" applyBorder="1" applyAlignment="1">
      <alignment horizontal="left" vertical="center"/>
    </xf>
    <xf numFmtId="0" fontId="4" fillId="4" borderId="21" xfId="0" applyFont="1" applyFill="1" applyBorder="1" applyAlignment="1" applyProtection="1">
      <alignment horizontal="center" vertical="center" wrapText="1"/>
    </xf>
    <xf numFmtId="0" fontId="2" fillId="4" borderId="0" xfId="0" applyFont="1" applyFill="1" applyBorder="1" applyAlignment="1" applyProtection="1">
      <alignment horizontal="left" vertical="center"/>
      <protection locked="0"/>
    </xf>
    <xf numFmtId="166" fontId="15" fillId="2" borderId="23" xfId="1" applyNumberFormat="1" applyFont="1" applyFill="1" applyBorder="1" applyAlignment="1" applyProtection="1">
      <alignment horizontal="center" vertical="center"/>
      <protection locked="0"/>
    </xf>
    <xf numFmtId="10" fontId="4" fillId="4" borderId="12" xfId="2" applyNumberFormat="1" applyFont="1" applyFill="1" applyBorder="1" applyAlignment="1" applyProtection="1">
      <alignment horizontal="center" vertical="center" wrapText="1"/>
    </xf>
    <xf numFmtId="10" fontId="4" fillId="4" borderId="0" xfId="2" applyNumberFormat="1" applyFont="1" applyFill="1" applyBorder="1" applyAlignment="1" applyProtection="1">
      <alignment horizontal="center" vertical="center" wrapText="1"/>
    </xf>
    <xf numFmtId="0" fontId="4" fillId="4" borderId="10" xfId="0" applyFont="1" applyFill="1" applyBorder="1" applyAlignment="1" applyProtection="1">
      <alignment horizontal="center" vertical="center" wrapText="1"/>
    </xf>
    <xf numFmtId="0" fontId="4" fillId="4" borderId="0" xfId="0" applyFont="1" applyFill="1" applyBorder="1" applyAlignment="1" applyProtection="1">
      <alignment horizontal="left" vertical="center" wrapText="1"/>
    </xf>
    <xf numFmtId="0" fontId="4" fillId="4" borderId="7" xfId="0" applyFont="1" applyFill="1" applyBorder="1" applyAlignment="1" applyProtection="1">
      <alignment horizontal="left" vertical="center" wrapText="1"/>
    </xf>
    <xf numFmtId="0" fontId="6" fillId="4" borderId="0" xfId="0" applyFont="1" applyFill="1" applyBorder="1" applyAlignment="1" applyProtection="1">
      <alignment horizontal="left" vertical="center" wrapText="1"/>
    </xf>
    <xf numFmtId="0" fontId="6" fillId="4" borderId="7" xfId="0" applyFont="1" applyFill="1" applyBorder="1" applyAlignment="1" applyProtection="1">
      <alignment horizontal="left" vertical="center" wrapText="1"/>
    </xf>
    <xf numFmtId="0" fontId="19" fillId="4" borderId="10" xfId="0" applyFont="1" applyFill="1" applyBorder="1" applyAlignment="1" applyProtection="1">
      <alignment horizontal="center" vertical="center"/>
    </xf>
    <xf numFmtId="0" fontId="15" fillId="4" borderId="14" xfId="0" applyFont="1" applyFill="1" applyBorder="1" applyAlignment="1">
      <alignment vertical="top" wrapText="1"/>
    </xf>
    <xf numFmtId="0" fontId="19" fillId="4" borderId="11" xfId="0" applyFont="1" applyFill="1" applyBorder="1" applyAlignment="1" applyProtection="1">
      <alignment horizontal="center" vertical="center"/>
    </xf>
    <xf numFmtId="0" fontId="4" fillId="4" borderId="14" xfId="0" applyFont="1" applyFill="1" applyBorder="1" applyAlignment="1" applyProtection="1">
      <alignment horizontal="left" vertical="center" wrapText="1"/>
    </xf>
    <xf numFmtId="0" fontId="4" fillId="4" borderId="13" xfId="0" applyFont="1" applyFill="1" applyBorder="1" applyAlignment="1" applyProtection="1">
      <alignment vertical="center" wrapText="1"/>
    </xf>
    <xf numFmtId="166" fontId="15" fillId="4" borderId="0" xfId="1" applyNumberFormat="1" applyFont="1" applyFill="1" applyBorder="1" applyAlignment="1" applyProtection="1">
      <alignment horizontal="left" vertical="center" wrapText="1"/>
      <protection locked="0"/>
    </xf>
    <xf numFmtId="166" fontId="15" fillId="4" borderId="7" xfId="1" applyNumberFormat="1" applyFont="1" applyFill="1" applyBorder="1" applyAlignment="1" applyProtection="1">
      <alignment horizontal="left" vertical="center" wrapText="1"/>
      <protection locked="0"/>
    </xf>
    <xf numFmtId="0" fontId="4" fillId="4" borderId="0" xfId="0" applyFont="1" applyFill="1" applyBorder="1" applyAlignment="1" applyProtection="1">
      <alignment horizontal="left" vertical="center" wrapText="1"/>
    </xf>
    <xf numFmtId="0" fontId="15" fillId="0" borderId="7" xfId="0" applyFont="1" applyBorder="1"/>
    <xf numFmtId="0" fontId="6" fillId="4" borderId="7" xfId="0" applyFont="1" applyFill="1" applyBorder="1" applyAlignment="1" applyProtection="1">
      <alignment horizontal="left" vertical="center" wrapText="1"/>
    </xf>
    <xf numFmtId="0" fontId="4" fillId="4" borderId="11" xfId="0" applyFont="1" applyFill="1" applyBorder="1" applyAlignment="1" applyProtection="1">
      <alignment horizontal="center" vertical="center" wrapText="1"/>
    </xf>
    <xf numFmtId="0" fontId="5" fillId="4" borderId="0" xfId="0" applyFont="1" applyFill="1" applyBorder="1" applyAlignment="1" applyProtection="1">
      <alignment horizontal="center" vertical="center" wrapText="1"/>
    </xf>
    <xf numFmtId="0" fontId="0" fillId="4" borderId="11" xfId="0" applyFill="1" applyBorder="1" applyAlignment="1">
      <alignment horizontal="center"/>
    </xf>
    <xf numFmtId="0" fontId="2" fillId="4" borderId="0" xfId="0" applyFont="1" applyFill="1" applyAlignment="1" applyProtection="1">
      <alignment vertical="top"/>
    </xf>
    <xf numFmtId="0" fontId="4" fillId="4" borderId="0" xfId="0" applyFont="1" applyFill="1" applyBorder="1" applyAlignment="1" applyProtection="1">
      <alignment vertical="top" wrapText="1"/>
    </xf>
    <xf numFmtId="0" fontId="5" fillId="4" borderId="0" xfId="0" applyFont="1" applyFill="1" applyBorder="1" applyAlignment="1" applyProtection="1">
      <alignment vertical="top" wrapText="1"/>
    </xf>
    <xf numFmtId="0" fontId="4" fillId="4" borderId="14" xfId="0" applyFont="1" applyFill="1" applyBorder="1" applyAlignment="1" applyProtection="1">
      <alignment vertical="top" wrapText="1"/>
    </xf>
    <xf numFmtId="0" fontId="19" fillId="4" borderId="0" xfId="0" applyFont="1" applyFill="1" applyAlignment="1" applyProtection="1">
      <alignment vertical="top" wrapText="1"/>
    </xf>
    <xf numFmtId="0" fontId="4" fillId="4" borderId="0" xfId="0" applyFont="1" applyFill="1" applyBorder="1" applyAlignment="1" applyProtection="1">
      <alignment horizontal="left" vertical="center" wrapText="1"/>
    </xf>
    <xf numFmtId="0" fontId="4" fillId="4" borderId="12" xfId="0" applyFont="1" applyFill="1" applyBorder="1" applyAlignment="1" applyProtection="1">
      <alignment vertical="center" wrapText="1"/>
    </xf>
    <xf numFmtId="0" fontId="4" fillId="4" borderId="0" xfId="0" applyFont="1" applyFill="1" applyBorder="1" applyAlignment="1" applyProtection="1">
      <alignment vertical="center" wrapText="1"/>
    </xf>
    <xf numFmtId="0" fontId="19" fillId="4" borderId="10" xfId="0" applyFont="1" applyFill="1" applyBorder="1" applyAlignment="1" applyProtection="1">
      <alignment horizontal="center" vertical="center"/>
    </xf>
    <xf numFmtId="0" fontId="4" fillId="4" borderId="0" xfId="0" applyFont="1" applyFill="1" applyBorder="1" applyAlignment="1" applyProtection="1">
      <alignment horizontal="left" vertical="center" wrapText="1"/>
    </xf>
    <xf numFmtId="0" fontId="6" fillId="4" borderId="0" xfId="0" applyFont="1" applyFill="1" applyBorder="1" applyAlignment="1" applyProtection="1">
      <alignment horizontal="left" vertical="center" wrapText="1"/>
    </xf>
    <xf numFmtId="0" fontId="4" fillId="4" borderId="0" xfId="0" applyFont="1" applyFill="1" applyBorder="1" applyAlignment="1" applyProtection="1">
      <alignment vertical="center" wrapText="1"/>
    </xf>
    <xf numFmtId="168" fontId="15" fillId="2" borderId="8" xfId="3" applyNumberFormat="1" applyFont="1" applyFill="1" applyBorder="1" applyAlignment="1" applyProtection="1">
      <alignment horizontal="right" vertical="center"/>
      <protection locked="0"/>
    </xf>
    <xf numFmtId="14" fontId="2" fillId="2" borderId="1" xfId="0" applyNumberFormat="1" applyFont="1" applyFill="1" applyBorder="1" applyAlignment="1" applyProtection="1">
      <alignment wrapText="1"/>
      <protection locked="0"/>
    </xf>
    <xf numFmtId="0" fontId="0" fillId="0" borderId="0" xfId="0" applyProtection="1"/>
    <xf numFmtId="0" fontId="0" fillId="4" borderId="0" xfId="0" applyFont="1" applyFill="1" applyProtection="1"/>
    <xf numFmtId="0" fontId="43" fillId="4" borderId="1" xfId="0" applyFont="1" applyFill="1" applyBorder="1" applyAlignment="1" applyProtection="1">
      <alignment vertical="center"/>
    </xf>
    <xf numFmtId="0" fontId="45" fillId="4" borderId="1" xfId="0" applyFont="1" applyFill="1" applyBorder="1" applyAlignment="1" applyProtection="1">
      <alignment horizontal="center" vertical="center" wrapText="1"/>
    </xf>
    <xf numFmtId="0" fontId="26" fillId="4" borderId="0" xfId="0" applyFont="1" applyFill="1" applyBorder="1" applyAlignment="1" applyProtection="1">
      <alignment horizontal="center" vertical="center" wrapText="1"/>
    </xf>
    <xf numFmtId="0" fontId="0" fillId="4" borderId="0" xfId="0" applyFill="1" applyAlignment="1" applyProtection="1">
      <alignment horizontal="right"/>
    </xf>
    <xf numFmtId="0" fontId="41" fillId="4" borderId="1" xfId="0" applyFont="1" applyFill="1" applyBorder="1" applyAlignment="1" applyProtection="1">
      <alignment horizontal="center" vertical="center"/>
    </xf>
    <xf numFmtId="0" fontId="15" fillId="4" borderId="0" xfId="0" applyFont="1" applyFill="1" applyBorder="1" applyProtection="1"/>
    <xf numFmtId="0" fontId="24" fillId="4" borderId="0" xfId="0" applyFont="1" applyFill="1" applyBorder="1" applyAlignment="1" applyProtection="1">
      <alignment horizontal="center" vertical="center"/>
    </xf>
    <xf numFmtId="0" fontId="32" fillId="4" borderId="7" xfId="0" applyFont="1" applyFill="1" applyBorder="1" applyProtection="1"/>
    <xf numFmtId="9" fontId="0" fillId="4" borderId="7" xfId="2" applyFont="1" applyFill="1" applyBorder="1" applyProtection="1"/>
    <xf numFmtId="9" fontId="0" fillId="4" borderId="0" xfId="0" applyNumberFormat="1" applyFill="1" applyBorder="1" applyProtection="1"/>
    <xf numFmtId="0" fontId="15" fillId="4" borderId="0" xfId="0" applyFont="1" applyFill="1" applyBorder="1" applyAlignment="1" applyProtection="1">
      <alignment vertical="top" wrapText="1"/>
    </xf>
    <xf numFmtId="0" fontId="0" fillId="4" borderId="0" xfId="0" applyFill="1" applyBorder="1" applyAlignment="1" applyProtection="1">
      <alignment vertical="top" wrapText="1"/>
    </xf>
    <xf numFmtId="0" fontId="37" fillId="4" borderId="0" xfId="0" applyFont="1" applyFill="1" applyBorder="1" applyAlignment="1" applyProtection="1">
      <alignment vertical="top"/>
    </xf>
    <xf numFmtId="0" fontId="15" fillId="4" borderId="0" xfId="0" applyFont="1" applyFill="1" applyBorder="1" applyAlignment="1" applyProtection="1">
      <alignment vertical="top"/>
    </xf>
    <xf numFmtId="0" fontId="37" fillId="4" borderId="0" xfId="0" applyFont="1" applyFill="1" applyBorder="1" applyProtection="1"/>
    <xf numFmtId="0" fontId="0" fillId="4" borderId="0" xfId="0" applyFill="1" applyBorder="1" applyAlignment="1" applyProtection="1">
      <alignment horizontal="center" vertical="center"/>
    </xf>
    <xf numFmtId="0" fontId="0" fillId="4" borderId="11" xfId="0" applyFill="1" applyBorder="1" applyProtection="1"/>
    <xf numFmtId="0" fontId="37" fillId="4" borderId="14" xfId="0" applyFont="1" applyFill="1" applyBorder="1" applyProtection="1"/>
    <xf numFmtId="0" fontId="0" fillId="4" borderId="14" xfId="0" applyFill="1" applyBorder="1" applyProtection="1"/>
    <xf numFmtId="0" fontId="0" fillId="4" borderId="15" xfId="0" applyFill="1" applyBorder="1" applyProtection="1"/>
    <xf numFmtId="10" fontId="0" fillId="4" borderId="0" xfId="2" applyNumberFormat="1" applyFont="1" applyFill="1" applyProtection="1"/>
    <xf numFmtId="0" fontId="28" fillId="0" borderId="0" xfId="0" applyFont="1" applyProtection="1"/>
    <xf numFmtId="0" fontId="0" fillId="4" borderId="13" xfId="0" applyFill="1" applyBorder="1" applyProtection="1"/>
    <xf numFmtId="0" fontId="37" fillId="4" borderId="0" xfId="0" applyFont="1" applyFill="1" applyBorder="1" applyAlignment="1" applyProtection="1">
      <alignment vertical="top" wrapText="1"/>
    </xf>
    <xf numFmtId="165" fontId="0" fillId="4" borderId="7" xfId="0" applyNumberFormat="1" applyFill="1" applyBorder="1" applyProtection="1"/>
    <xf numFmtId="10" fontId="0" fillId="4" borderId="0" xfId="2" applyNumberFormat="1" applyFont="1" applyFill="1" applyBorder="1" applyProtection="1"/>
    <xf numFmtId="9" fontId="0" fillId="4" borderId="0" xfId="2" applyFont="1" applyFill="1" applyProtection="1"/>
    <xf numFmtId="166" fontId="0" fillId="4" borderId="0" xfId="0" applyNumberFormat="1" applyFill="1" applyProtection="1"/>
    <xf numFmtId="0" fontId="15" fillId="4" borderId="14" xfId="0" applyFont="1" applyFill="1" applyBorder="1" applyProtection="1"/>
    <xf numFmtId="10" fontId="0" fillId="4" borderId="14" xfId="2" applyNumberFormat="1" applyFont="1" applyFill="1" applyBorder="1" applyProtection="1"/>
    <xf numFmtId="0" fontId="0" fillId="4" borderId="24" xfId="0" applyFill="1" applyBorder="1" applyProtection="1"/>
    <xf numFmtId="0" fontId="24" fillId="4" borderId="0" xfId="2" applyNumberFormat="1" applyFont="1" applyFill="1" applyBorder="1" applyAlignment="1" applyProtection="1">
      <alignment horizontal="center" vertical="center"/>
    </xf>
    <xf numFmtId="0" fontId="13" fillId="4" borderId="0" xfId="0" applyFont="1" applyFill="1" applyProtection="1"/>
    <xf numFmtId="0" fontId="24" fillId="4" borderId="12" xfId="0" applyFont="1" applyFill="1" applyBorder="1" applyAlignment="1" applyProtection="1">
      <alignment horizontal="center" vertical="center"/>
    </xf>
    <xf numFmtId="170" fontId="15" fillId="2" borderId="8" xfId="1" applyNumberFormat="1" applyFont="1" applyFill="1" applyBorder="1" applyAlignment="1" applyProtection="1">
      <alignment horizontal="center" vertical="center"/>
      <protection locked="0"/>
    </xf>
    <xf numFmtId="0" fontId="4" fillId="4" borderId="12" xfId="0" applyFont="1" applyFill="1" applyBorder="1" applyAlignment="1" applyProtection="1">
      <alignment horizontal="left" vertical="top" wrapText="1"/>
    </xf>
    <xf numFmtId="0" fontId="4" fillId="4" borderId="14" xfId="0" applyFont="1" applyFill="1" applyBorder="1" applyAlignment="1" applyProtection="1">
      <alignment horizontal="left" vertical="top" wrapText="1"/>
    </xf>
    <xf numFmtId="0" fontId="15" fillId="4" borderId="0" xfId="0" applyFont="1" applyFill="1" applyAlignment="1" applyProtection="1"/>
    <xf numFmtId="0" fontId="31" fillId="0" borderId="0" xfId="0" applyFont="1" applyProtection="1"/>
    <xf numFmtId="0" fontId="31" fillId="4" borderId="0" xfId="0" applyFont="1" applyFill="1" applyProtection="1"/>
    <xf numFmtId="0" fontId="34" fillId="4" borderId="0" xfId="0" applyFont="1" applyFill="1" applyProtection="1"/>
    <xf numFmtId="0" fontId="52" fillId="4" borderId="0" xfId="0" applyFont="1" applyFill="1" applyProtection="1"/>
    <xf numFmtId="0" fontId="0" fillId="4" borderId="7" xfId="0" applyFill="1" applyBorder="1" applyAlignment="1" applyProtection="1">
      <alignment vertical="top" wrapText="1"/>
    </xf>
    <xf numFmtId="0" fontId="29" fillId="4" borderId="0" xfId="0" applyFont="1" applyFill="1" applyBorder="1" applyProtection="1"/>
    <xf numFmtId="0" fontId="0" fillId="0" borderId="0" xfId="0" applyBorder="1" applyProtection="1"/>
    <xf numFmtId="0" fontId="0" fillId="4" borderId="12" xfId="0" applyFill="1" applyBorder="1" applyProtection="1"/>
    <xf numFmtId="0" fontId="15" fillId="4" borderId="12" xfId="0" applyFont="1" applyFill="1" applyBorder="1" applyProtection="1"/>
    <xf numFmtId="0" fontId="0" fillId="0" borderId="12" xfId="0" applyBorder="1" applyProtection="1"/>
    <xf numFmtId="0" fontId="0" fillId="4" borderId="16" xfId="0" applyFill="1" applyBorder="1" applyProtection="1"/>
    <xf numFmtId="0" fontId="27" fillId="0" borderId="10" xfId="0" applyFont="1" applyBorder="1" applyAlignment="1" applyProtection="1">
      <alignment horizontal="center"/>
    </xf>
    <xf numFmtId="0" fontId="0" fillId="0" borderId="27" xfId="0" applyBorder="1" applyProtection="1"/>
    <xf numFmtId="0" fontId="27" fillId="4" borderId="10" xfId="0" applyFont="1" applyFill="1" applyBorder="1" applyAlignment="1" applyProtection="1">
      <alignment horizontal="center"/>
    </xf>
    <xf numFmtId="0" fontId="0" fillId="0" borderId="9" xfId="0" applyBorder="1" applyProtection="1"/>
    <xf numFmtId="0" fontId="15" fillId="4" borderId="14" xfId="0" applyFont="1" applyFill="1" applyBorder="1" applyAlignment="1" applyProtection="1">
      <alignment vertical="top" wrapText="1"/>
    </xf>
    <xf numFmtId="0" fontId="16" fillId="4" borderId="14" xfId="0" applyFont="1" applyFill="1" applyBorder="1" applyProtection="1"/>
    <xf numFmtId="0" fontId="15" fillId="4" borderId="0" xfId="0" applyNumberFormat="1" applyFont="1" applyFill="1" applyBorder="1" applyAlignment="1" applyProtection="1">
      <alignment vertical="top" wrapText="1"/>
    </xf>
    <xf numFmtId="0" fontId="0" fillId="4" borderId="0" xfId="0" quotePrefix="1" applyFill="1" applyProtection="1"/>
    <xf numFmtId="0" fontId="30" fillId="4" borderId="0" xfId="0" applyFont="1" applyFill="1" applyBorder="1" applyAlignment="1" applyProtection="1">
      <alignment vertical="top" wrapText="1"/>
    </xf>
    <xf numFmtId="0" fontId="16" fillId="0" borderId="0" xfId="0" applyFont="1" applyProtection="1"/>
    <xf numFmtId="10" fontId="4" fillId="4" borderId="0" xfId="0" applyNumberFormat="1" applyFont="1" applyFill="1" applyBorder="1" applyAlignment="1" applyProtection="1">
      <alignment horizontal="center" vertical="center" wrapText="1"/>
    </xf>
    <xf numFmtId="0" fontId="4" fillId="4" borderId="9" xfId="0" applyFont="1" applyFill="1" applyBorder="1" applyAlignment="1" applyProtection="1">
      <alignment horizontal="center" vertical="center" wrapText="1"/>
    </xf>
    <xf numFmtId="0" fontId="4" fillId="4" borderId="10" xfId="0" applyFont="1" applyFill="1" applyBorder="1" applyAlignment="1" applyProtection="1">
      <alignment horizontal="center" vertical="center" wrapText="1"/>
    </xf>
    <xf numFmtId="0" fontId="36" fillId="4" borderId="0" xfId="0" applyFont="1" applyFill="1" applyBorder="1" applyAlignment="1" applyProtection="1">
      <alignment horizontal="left" vertical="center" wrapText="1"/>
    </xf>
    <xf numFmtId="0" fontId="4" fillId="4" borderId="0"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wrapText="1"/>
    </xf>
    <xf numFmtId="0" fontId="17" fillId="4" borderId="0" xfId="0" applyFont="1" applyFill="1" applyAlignment="1" applyProtection="1">
      <alignment horizontal="left" vertical="center" wrapText="1"/>
    </xf>
    <xf numFmtId="0" fontId="4" fillId="4" borderId="0" xfId="0" applyFont="1" applyFill="1" applyBorder="1" applyAlignment="1" applyProtection="1">
      <alignment vertical="center" wrapText="1"/>
    </xf>
    <xf numFmtId="0" fontId="17" fillId="4" borderId="0" xfId="0" applyFont="1" applyFill="1" applyBorder="1" applyAlignment="1" applyProtection="1">
      <alignment horizontal="left" vertical="center" wrapText="1"/>
    </xf>
    <xf numFmtId="0" fontId="18" fillId="4" borderId="0" xfId="0" applyFont="1" applyFill="1" applyBorder="1" applyAlignment="1" applyProtection="1">
      <alignment vertical="center"/>
    </xf>
    <xf numFmtId="0" fontId="0" fillId="4" borderId="9" xfId="0" applyFill="1" applyBorder="1" applyProtection="1"/>
    <xf numFmtId="166" fontId="15" fillId="4" borderId="14" xfId="1" applyNumberFormat="1" applyFont="1" applyFill="1" applyBorder="1" applyAlignment="1" applyProtection="1">
      <alignment horizontal="center" vertical="center"/>
    </xf>
    <xf numFmtId="166" fontId="15" fillId="4" borderId="12" xfId="1" applyNumberFormat="1" applyFont="1" applyFill="1" applyBorder="1" applyAlignment="1" applyProtection="1">
      <alignment horizontal="center" vertical="center"/>
    </xf>
    <xf numFmtId="0" fontId="15" fillId="4" borderId="14" xfId="0" applyFont="1" applyFill="1" applyBorder="1" applyAlignment="1" applyProtection="1">
      <alignment vertical="top"/>
    </xf>
    <xf numFmtId="0" fontId="15" fillId="4" borderId="12" xfId="0" applyFont="1" applyFill="1" applyBorder="1" applyAlignment="1" applyProtection="1">
      <alignment vertical="top"/>
    </xf>
    <xf numFmtId="0" fontId="4" fillId="4" borderId="10" xfId="0" applyFont="1" applyFill="1" applyBorder="1" applyAlignment="1" applyProtection="1">
      <alignment horizontal="center" vertical="center" wrapText="1"/>
    </xf>
    <xf numFmtId="0" fontId="19" fillId="4" borderId="10" xfId="0" applyFont="1" applyFill="1" applyBorder="1" applyAlignment="1" applyProtection="1">
      <alignment horizontal="center" vertical="center"/>
    </xf>
    <xf numFmtId="0" fontId="19" fillId="4" borderId="0" xfId="0" applyFont="1" applyFill="1" applyAlignment="1" applyProtection="1">
      <alignment horizontal="left" vertical="center" wrapText="1"/>
    </xf>
    <xf numFmtId="0" fontId="53" fillId="4" borderId="0" xfId="0" applyFont="1" applyFill="1" applyBorder="1" applyAlignment="1" applyProtection="1">
      <alignment vertical="center" wrapText="1"/>
    </xf>
    <xf numFmtId="0" fontId="53" fillId="4" borderId="7" xfId="0" applyFont="1" applyFill="1" applyBorder="1" applyAlignment="1" applyProtection="1">
      <alignment vertical="center" wrapText="1"/>
    </xf>
    <xf numFmtId="0" fontId="0" fillId="4" borderId="14" xfId="0" applyFill="1" applyBorder="1"/>
    <xf numFmtId="0" fontId="37" fillId="4" borderId="0" xfId="0" applyFont="1" applyFill="1" applyAlignment="1" applyProtection="1"/>
    <xf numFmtId="0" fontId="4" fillId="4" borderId="0" xfId="0" applyFont="1" applyFill="1" applyBorder="1" applyAlignment="1" applyProtection="1">
      <alignment vertical="center" wrapText="1"/>
    </xf>
    <xf numFmtId="14" fontId="1" fillId="6" borderId="0" xfId="0" applyNumberFormat="1" applyFont="1" applyFill="1" applyAlignment="1" applyProtection="1">
      <alignment horizontal="center"/>
    </xf>
    <xf numFmtId="0" fontId="1" fillId="6" borderId="0" xfId="0" applyFont="1" applyFill="1" applyAlignment="1" applyProtection="1">
      <alignment horizontal="center"/>
    </xf>
    <xf numFmtId="0" fontId="2" fillId="6" borderId="1" xfId="0" applyFont="1" applyFill="1" applyBorder="1" applyAlignment="1" applyProtection="1">
      <alignment horizontal="center"/>
    </xf>
    <xf numFmtId="167" fontId="2" fillId="7" borderId="1" xfId="0" applyNumberFormat="1" applyFont="1" applyFill="1" applyBorder="1" applyAlignment="1" applyProtection="1">
      <alignment horizontal="right"/>
      <protection locked="0"/>
    </xf>
    <xf numFmtId="0" fontId="54" fillId="4" borderId="0" xfId="0" applyFont="1" applyFill="1" applyBorder="1" applyAlignment="1" applyProtection="1">
      <alignment vertical="center" wrapText="1"/>
    </xf>
    <xf numFmtId="0" fontId="54" fillId="4" borderId="7" xfId="0" applyFont="1" applyFill="1" applyBorder="1" applyAlignment="1" applyProtection="1">
      <alignment vertical="center" wrapText="1"/>
    </xf>
    <xf numFmtId="0" fontId="54" fillId="4" borderId="0" xfId="0" applyFont="1" applyFill="1" applyBorder="1" applyAlignment="1" applyProtection="1">
      <alignment vertical="top" wrapText="1"/>
    </xf>
    <xf numFmtId="0" fontId="54" fillId="4" borderId="7" xfId="0" applyFont="1" applyFill="1" applyBorder="1" applyAlignment="1" applyProtection="1">
      <alignment vertical="top" wrapText="1"/>
    </xf>
    <xf numFmtId="0" fontId="15" fillId="7" borderId="8" xfId="0" applyFont="1" applyFill="1" applyBorder="1" applyAlignment="1" applyProtection="1">
      <alignment horizontal="left" vertical="center" wrapText="1"/>
      <protection locked="0"/>
    </xf>
    <xf numFmtId="0" fontId="15" fillId="4" borderId="0" xfId="0" applyFont="1" applyFill="1" applyAlignment="1">
      <alignment horizontal="left" vertical="top" wrapText="1"/>
    </xf>
    <xf numFmtId="0" fontId="2" fillId="4" borderId="0" xfId="0" applyFont="1" applyFill="1" applyAlignment="1" applyProtection="1">
      <alignment horizontal="left" vertical="top"/>
      <protection locked="0"/>
    </xf>
    <xf numFmtId="0" fontId="2" fillId="4" borderId="0" xfId="0" applyFont="1" applyFill="1" applyAlignment="1" applyProtection="1">
      <alignment horizontal="left" vertical="top"/>
    </xf>
    <xf numFmtId="0" fontId="4" fillId="0" borderId="0" xfId="0" applyFont="1" applyFill="1" applyBorder="1" applyAlignment="1" applyProtection="1">
      <alignment vertical="top" wrapText="1"/>
    </xf>
    <xf numFmtId="168" fontId="15" fillId="2" borderId="8" xfId="3" applyNumberFormat="1" applyFont="1" applyFill="1" applyBorder="1" applyAlignment="1" applyProtection="1">
      <alignment horizontal="right" vertical="top"/>
      <protection locked="0"/>
    </xf>
    <xf numFmtId="0" fontId="19" fillId="4" borderId="0" xfId="0" applyFont="1" applyFill="1" applyBorder="1" applyAlignment="1" applyProtection="1">
      <alignment horizontal="center" vertical="top"/>
    </xf>
    <xf numFmtId="0" fontId="4" fillId="0" borderId="0" xfId="0" applyFont="1" applyFill="1" applyBorder="1" applyAlignment="1" applyProtection="1">
      <alignment horizontal="left" vertical="top" wrapText="1"/>
    </xf>
    <xf numFmtId="166" fontId="15" fillId="2" borderId="8" xfId="1" applyNumberFormat="1" applyFont="1" applyFill="1" applyBorder="1" applyAlignment="1" applyProtection="1">
      <alignment horizontal="center" vertical="top"/>
      <protection locked="0"/>
    </xf>
    <xf numFmtId="0" fontId="6" fillId="4" borderId="0" xfId="0" applyFont="1" applyFill="1" applyBorder="1" applyAlignment="1" applyProtection="1">
      <alignment horizontal="left" vertical="top" wrapText="1"/>
    </xf>
    <xf numFmtId="0" fontId="5" fillId="0" borderId="0" xfId="0" applyFont="1" applyFill="1" applyBorder="1" applyAlignment="1" applyProtection="1">
      <alignment vertical="top" wrapText="1"/>
    </xf>
    <xf numFmtId="0" fontId="19" fillId="4" borderId="0" xfId="0" applyFont="1" applyFill="1" applyAlignment="1">
      <alignment horizontal="left" vertical="top"/>
    </xf>
    <xf numFmtId="0" fontId="19" fillId="0" borderId="0" xfId="0" applyFont="1" applyFill="1" applyAlignment="1">
      <alignment horizontal="left" vertical="top"/>
    </xf>
    <xf numFmtId="0" fontId="6" fillId="0" borderId="14" xfId="0" applyFont="1" applyFill="1" applyBorder="1" applyAlignment="1" applyProtection="1">
      <alignment horizontal="left" vertical="top" wrapText="1"/>
    </xf>
    <xf numFmtId="0" fontId="19" fillId="0" borderId="0" xfId="0" applyFont="1" applyFill="1" applyBorder="1" applyAlignment="1">
      <alignment horizontal="left" vertical="top"/>
    </xf>
    <xf numFmtId="0" fontId="6" fillId="0" borderId="0" xfId="0" applyFont="1" applyFill="1" applyBorder="1" applyAlignment="1" applyProtection="1">
      <alignment horizontal="left" vertical="top" wrapText="1"/>
    </xf>
    <xf numFmtId="0" fontId="2" fillId="4" borderId="14" xfId="0" applyFont="1" applyFill="1" applyBorder="1" applyAlignment="1" applyProtection="1">
      <alignment horizontal="left" vertical="top"/>
      <protection locked="0"/>
    </xf>
    <xf numFmtId="0" fontId="2" fillId="4" borderId="0" xfId="0" applyFont="1" applyFill="1" applyBorder="1" applyAlignment="1" applyProtection="1">
      <alignment horizontal="left" vertical="top"/>
      <protection locked="0"/>
    </xf>
    <xf numFmtId="0" fontId="2" fillId="0" borderId="26" xfId="0" applyFont="1" applyBorder="1" applyAlignment="1" applyProtection="1">
      <alignment horizontal="left" vertical="top" wrapText="1"/>
      <protection locked="0"/>
    </xf>
    <xf numFmtId="0" fontId="40" fillId="4" borderId="0" xfId="0" applyFont="1" applyFill="1" applyAlignment="1" applyProtection="1">
      <alignment horizontal="left" vertical="top"/>
      <protection locked="0"/>
    </xf>
    <xf numFmtId="0" fontId="2" fillId="0" borderId="0" xfId="0" applyFont="1" applyAlignment="1" applyProtection="1">
      <alignment horizontal="left" vertical="top"/>
      <protection locked="0"/>
    </xf>
    <xf numFmtId="38" fontId="15" fillId="2" borderId="8" xfId="1" applyNumberFormat="1" applyFont="1" applyFill="1" applyBorder="1" applyAlignment="1" applyProtection="1">
      <alignment horizontal="right" vertical="center"/>
      <protection locked="0"/>
    </xf>
    <xf numFmtId="38" fontId="15" fillId="2" borderId="23" xfId="1" applyNumberFormat="1" applyFont="1" applyFill="1" applyBorder="1" applyAlignment="1" applyProtection="1">
      <alignment horizontal="right" vertical="center"/>
      <protection locked="0"/>
    </xf>
    <xf numFmtId="166" fontId="15" fillId="2" borderId="8" xfId="1" applyNumberFormat="1" applyFont="1" applyFill="1" applyBorder="1" applyAlignment="1" applyProtection="1">
      <alignment horizontal="right" vertical="center"/>
      <protection locked="0"/>
    </xf>
    <xf numFmtId="10" fontId="15" fillId="4" borderId="0" xfId="2" applyNumberFormat="1" applyFont="1" applyFill="1" applyBorder="1" applyAlignment="1" applyProtection="1">
      <alignment horizontal="right" vertical="center"/>
    </xf>
    <xf numFmtId="0" fontId="0" fillId="4" borderId="0" xfId="0" applyFill="1" applyBorder="1" applyAlignment="1" applyProtection="1">
      <alignment horizontal="right" vertical="center"/>
    </xf>
    <xf numFmtId="10" fontId="0" fillId="4" borderId="0" xfId="2" applyNumberFormat="1" applyFont="1" applyFill="1" applyBorder="1" applyAlignment="1" applyProtection="1">
      <alignment horizontal="right" vertical="center"/>
    </xf>
    <xf numFmtId="10" fontId="0" fillId="4" borderId="0" xfId="2" applyNumberFormat="1" applyFont="1" applyFill="1" applyAlignment="1" applyProtection="1">
      <alignment horizontal="right" vertical="center"/>
    </xf>
    <xf numFmtId="0" fontId="55" fillId="0" borderId="0" xfId="0" applyFont="1" applyProtection="1"/>
    <xf numFmtId="0" fontId="4" fillId="4" borderId="25" xfId="0" applyFont="1" applyFill="1" applyBorder="1" applyAlignment="1" applyProtection="1">
      <alignment vertical="top" wrapText="1"/>
    </xf>
    <xf numFmtId="10" fontId="4" fillId="4" borderId="37" xfId="2" applyNumberFormat="1" applyFont="1" applyFill="1" applyBorder="1" applyAlignment="1" applyProtection="1">
      <alignment horizontal="center" vertical="center" wrapText="1"/>
    </xf>
    <xf numFmtId="0" fontId="0" fillId="4" borderId="38" xfId="0" applyFill="1" applyBorder="1" applyProtection="1"/>
    <xf numFmtId="0" fontId="0" fillId="4" borderId="40" xfId="0" applyFill="1" applyBorder="1" applyProtection="1"/>
    <xf numFmtId="0" fontId="0" fillId="4" borderId="39" xfId="0" applyFill="1" applyBorder="1" applyProtection="1"/>
    <xf numFmtId="0" fontId="0" fillId="4" borderId="41" xfId="0" applyFill="1" applyBorder="1" applyProtection="1"/>
    <xf numFmtId="0" fontId="37" fillId="4" borderId="26" xfId="0" applyFont="1" applyFill="1" applyBorder="1" applyAlignment="1" applyProtection="1">
      <alignment horizontal="left" vertical="top" wrapText="1"/>
    </xf>
    <xf numFmtId="0" fontId="0" fillId="4" borderId="42" xfId="0" applyFill="1" applyBorder="1" applyProtection="1"/>
    <xf numFmtId="0" fontId="4" fillId="4" borderId="38" xfId="0" applyFont="1" applyFill="1" applyBorder="1" applyAlignment="1" applyProtection="1">
      <alignment horizontal="left" vertical="center" wrapText="1"/>
    </xf>
    <xf numFmtId="0" fontId="4" fillId="4" borderId="40" xfId="0" applyFont="1" applyFill="1" applyBorder="1" applyAlignment="1" applyProtection="1">
      <alignment horizontal="left" vertical="center" wrapText="1"/>
    </xf>
    <xf numFmtId="0" fontId="4" fillId="4" borderId="40" xfId="0" applyFont="1" applyFill="1" applyBorder="1" applyAlignment="1" applyProtection="1">
      <alignment vertical="center" wrapText="1"/>
    </xf>
    <xf numFmtId="0" fontId="19" fillId="4" borderId="39" xfId="0" applyFont="1" applyFill="1" applyBorder="1" applyAlignment="1" applyProtection="1">
      <alignment horizontal="center" vertical="center"/>
    </xf>
    <xf numFmtId="0" fontId="15" fillId="4" borderId="26" xfId="0" applyFont="1" applyFill="1" applyBorder="1" applyProtection="1"/>
    <xf numFmtId="0" fontId="0" fillId="4" borderId="26" xfId="0" applyFill="1" applyBorder="1" applyProtection="1"/>
    <xf numFmtId="0" fontId="4" fillId="4" borderId="10" xfId="0" applyFont="1" applyFill="1" applyBorder="1" applyAlignment="1" applyProtection="1">
      <alignment horizontal="center" vertical="center" wrapText="1"/>
    </xf>
    <xf numFmtId="0" fontId="4" fillId="4" borderId="0" xfId="0" applyFont="1" applyFill="1" applyBorder="1" applyAlignment="1" applyProtection="1">
      <alignment horizontal="left" vertical="top" wrapText="1"/>
    </xf>
    <xf numFmtId="0" fontId="4" fillId="4" borderId="0" xfId="0" applyFont="1" applyFill="1" applyBorder="1" applyAlignment="1" applyProtection="1">
      <alignment horizontal="left" vertical="center" wrapText="1"/>
    </xf>
    <xf numFmtId="0" fontId="4" fillId="4" borderId="7"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wrapText="1"/>
    </xf>
    <xf numFmtId="0" fontId="19" fillId="4" borderId="10" xfId="0" applyFont="1" applyFill="1" applyBorder="1" applyAlignment="1" applyProtection="1">
      <alignment horizontal="center" vertical="center"/>
    </xf>
    <xf numFmtId="0" fontId="4" fillId="4" borderId="0" xfId="0" applyFont="1" applyFill="1" applyBorder="1" applyAlignment="1" applyProtection="1">
      <alignment horizontal="left" vertical="top" wrapText="1"/>
    </xf>
    <xf numFmtId="0" fontId="36" fillId="4" borderId="0" xfId="0" applyFont="1" applyFill="1" applyBorder="1" applyAlignment="1" applyProtection="1">
      <alignment vertical="top" wrapText="1"/>
    </xf>
    <xf numFmtId="0" fontId="19" fillId="4" borderId="0" xfId="0" applyFont="1" applyFill="1" applyBorder="1" applyAlignment="1" applyProtection="1">
      <alignment horizontal="left" vertical="center" wrapText="1"/>
    </xf>
    <xf numFmtId="0" fontId="37" fillId="4" borderId="0" xfId="0" applyFont="1" applyFill="1" applyBorder="1" applyAlignment="1" applyProtection="1">
      <alignment horizontal="left" vertical="center" wrapText="1"/>
    </xf>
    <xf numFmtId="166" fontId="6" fillId="2" borderId="8" xfId="1" applyNumberFormat="1" applyFont="1" applyFill="1" applyBorder="1" applyAlignment="1" applyProtection="1">
      <alignment horizontal="center" vertical="top"/>
      <protection locked="0"/>
    </xf>
    <xf numFmtId="0" fontId="6" fillId="4" borderId="0" xfId="0" applyFont="1" applyFill="1" applyBorder="1" applyAlignment="1" applyProtection="1">
      <alignment horizontal="center" vertical="center" wrapText="1"/>
    </xf>
    <xf numFmtId="0" fontId="0" fillId="4" borderId="0" xfId="0" applyFill="1" applyBorder="1" applyAlignment="1" applyProtection="1">
      <alignment vertical="center" wrapText="1"/>
    </xf>
    <xf numFmtId="0" fontId="4" fillId="4" borderId="7" xfId="0" applyFont="1" applyFill="1" applyBorder="1" applyAlignment="1" applyProtection="1">
      <alignment horizontal="left" vertical="center" wrapText="1"/>
    </xf>
    <xf numFmtId="0" fontId="4" fillId="4" borderId="10" xfId="0" applyFont="1" applyFill="1" applyBorder="1" applyAlignment="1" applyProtection="1">
      <alignment horizontal="center" vertical="center" wrapText="1"/>
    </xf>
    <xf numFmtId="0" fontId="4" fillId="4" borderId="10" xfId="0" applyFont="1" applyFill="1" applyBorder="1" applyAlignment="1" applyProtection="1">
      <alignment horizontal="center" vertical="center" wrapText="1"/>
    </xf>
    <xf numFmtId="0" fontId="4" fillId="4" borderId="0" xfId="0" applyFont="1" applyFill="1" applyBorder="1" applyAlignment="1" applyProtection="1">
      <alignment horizontal="left" vertical="center" wrapText="1"/>
    </xf>
    <xf numFmtId="0" fontId="4" fillId="4" borderId="7" xfId="0" applyFont="1" applyFill="1" applyBorder="1" applyAlignment="1" applyProtection="1">
      <alignment horizontal="left" vertical="center" wrapText="1"/>
    </xf>
    <xf numFmtId="0" fontId="4" fillId="4" borderId="12" xfId="0" applyFont="1" applyFill="1" applyBorder="1" applyAlignment="1" applyProtection="1">
      <alignment horizontal="left" vertical="center" wrapText="1"/>
    </xf>
    <xf numFmtId="0" fontId="4" fillId="4" borderId="13" xfId="0" applyFont="1" applyFill="1" applyBorder="1" applyAlignment="1" applyProtection="1">
      <alignment horizontal="left" vertical="center" wrapText="1"/>
    </xf>
    <xf numFmtId="0" fontId="4" fillId="4" borderId="0" xfId="0" applyFont="1" applyFill="1" applyBorder="1" applyAlignment="1" applyProtection="1">
      <alignment horizontal="left" vertical="center" wrapText="1"/>
    </xf>
    <xf numFmtId="0" fontId="4" fillId="4" borderId="7" xfId="0" applyFont="1" applyFill="1" applyBorder="1" applyAlignment="1" applyProtection="1">
      <alignment horizontal="left" vertical="center" wrapText="1"/>
    </xf>
    <xf numFmtId="0" fontId="36" fillId="4" borderId="0" xfId="0" applyFont="1" applyFill="1" applyBorder="1" applyAlignment="1" applyProtection="1">
      <alignment horizontal="left" vertical="top" wrapText="1"/>
    </xf>
    <xf numFmtId="0" fontId="36" fillId="4" borderId="0" xfId="0" applyFont="1" applyFill="1" applyBorder="1" applyAlignment="1" applyProtection="1">
      <alignment horizontal="left" vertical="center" wrapText="1"/>
    </xf>
    <xf numFmtId="0" fontId="36" fillId="4" borderId="7" xfId="0" applyFont="1" applyFill="1" applyBorder="1" applyAlignment="1" applyProtection="1">
      <alignment horizontal="left" vertical="center" wrapText="1"/>
    </xf>
    <xf numFmtId="0" fontId="17" fillId="4" borderId="0" xfId="0" applyFont="1" applyFill="1" applyAlignment="1" applyProtection="1">
      <alignment horizontal="left"/>
    </xf>
    <xf numFmtId="0" fontId="4" fillId="4" borderId="9" xfId="0" applyFont="1" applyFill="1" applyBorder="1" applyAlignment="1" applyProtection="1">
      <alignment horizontal="center" vertical="center" wrapText="1"/>
    </xf>
    <xf numFmtId="0" fontId="4" fillId="4" borderId="10" xfId="0" applyFont="1" applyFill="1" applyBorder="1" applyAlignment="1" applyProtection="1">
      <alignment horizontal="center" vertical="center" wrapText="1"/>
    </xf>
    <xf numFmtId="0" fontId="4" fillId="0" borderId="0" xfId="0" applyFont="1" applyFill="1" applyBorder="1" applyAlignment="1" applyProtection="1">
      <alignment horizontal="left" vertical="center" wrapText="1"/>
    </xf>
    <xf numFmtId="0" fontId="48" fillId="2" borderId="17" xfId="0" applyFont="1" applyFill="1" applyBorder="1" applyAlignment="1" applyProtection="1">
      <alignment horizontal="center" vertical="center" wrapText="1"/>
      <protection locked="0"/>
    </xf>
    <xf numFmtId="0" fontId="37" fillId="4" borderId="0" xfId="0" applyFont="1" applyFill="1" applyBorder="1" applyAlignment="1" applyProtection="1">
      <alignment horizontal="left" wrapText="1"/>
    </xf>
    <xf numFmtId="0" fontId="53" fillId="4" borderId="0" xfId="0" applyFont="1" applyFill="1" applyBorder="1" applyAlignment="1" applyProtection="1">
      <alignment horizontal="left" vertical="top" wrapText="1"/>
    </xf>
    <xf numFmtId="0" fontId="17" fillId="4" borderId="0" xfId="0" applyFont="1" applyFill="1" applyAlignment="1" applyProtection="1">
      <alignment horizontal="left" vertical="center" wrapText="1"/>
    </xf>
    <xf numFmtId="0" fontId="7" fillId="4" borderId="0" xfId="0" applyFont="1" applyFill="1" applyBorder="1" applyAlignment="1" applyProtection="1">
      <alignment horizontal="left" vertical="center" wrapText="1"/>
    </xf>
    <xf numFmtId="0" fontId="4" fillId="4" borderId="0" xfId="0" applyFont="1" applyFill="1" applyBorder="1" applyAlignment="1" applyProtection="1">
      <alignment horizontal="center" vertical="center" wrapText="1"/>
    </xf>
    <xf numFmtId="0" fontId="37" fillId="4" borderId="0" xfId="0" applyFont="1" applyFill="1" applyBorder="1" applyAlignment="1" applyProtection="1">
      <alignment horizontal="left" vertical="top" wrapText="1"/>
    </xf>
    <xf numFmtId="0" fontId="4" fillId="4" borderId="39" xfId="0" applyFont="1" applyFill="1" applyBorder="1" applyAlignment="1" applyProtection="1">
      <alignment horizontal="center" vertical="center" wrapText="1"/>
    </xf>
    <xf numFmtId="0" fontId="4" fillId="4" borderId="37" xfId="0" applyFont="1" applyFill="1" applyBorder="1" applyAlignment="1" applyProtection="1">
      <alignment horizontal="left" vertical="center" wrapText="1"/>
    </xf>
    <xf numFmtId="0" fontId="18" fillId="4" borderId="0" xfId="0" applyFont="1" applyFill="1" applyBorder="1" applyAlignment="1" applyProtection="1">
      <alignment horizontal="center" vertical="center"/>
    </xf>
    <xf numFmtId="0" fontId="19" fillId="4" borderId="9" xfId="0" applyFont="1" applyFill="1" applyBorder="1" applyAlignment="1" applyProtection="1">
      <alignment horizontal="center" vertical="center"/>
    </xf>
    <xf numFmtId="0" fontId="19" fillId="4" borderId="10" xfId="0" applyFont="1" applyFill="1" applyBorder="1" applyAlignment="1" applyProtection="1">
      <alignment horizontal="center" vertical="center"/>
    </xf>
    <xf numFmtId="0" fontId="18" fillId="4" borderId="0" xfId="0" applyFont="1" applyFill="1" applyAlignment="1" applyProtection="1">
      <alignment horizontal="right" vertical="center"/>
    </xf>
    <xf numFmtId="0" fontId="53" fillId="4" borderId="0" xfId="0" applyFont="1" applyFill="1" applyBorder="1" applyAlignment="1" applyProtection="1">
      <alignment horizontal="left" vertical="center" wrapText="1"/>
    </xf>
    <xf numFmtId="0" fontId="4" fillId="4" borderId="12" xfId="0" applyFont="1" applyFill="1" applyBorder="1" applyAlignment="1" applyProtection="1">
      <alignment vertical="center" wrapText="1"/>
    </xf>
    <xf numFmtId="0" fontId="4" fillId="4" borderId="0" xfId="0" applyFont="1" applyFill="1" applyBorder="1" applyAlignment="1" applyProtection="1">
      <alignment vertical="center" wrapText="1"/>
    </xf>
    <xf numFmtId="10" fontId="0" fillId="4" borderId="12" xfId="2" applyNumberFormat="1" applyFont="1" applyFill="1" applyBorder="1" applyProtection="1"/>
    <xf numFmtId="0" fontId="4" fillId="4" borderId="7" xfId="0" applyFont="1" applyFill="1" applyBorder="1" applyAlignment="1" applyProtection="1">
      <alignment vertical="top" wrapText="1"/>
    </xf>
    <xf numFmtId="0" fontId="4" fillId="4" borderId="10" xfId="0" applyFont="1" applyFill="1" applyBorder="1" applyAlignment="1" applyProtection="1">
      <alignment horizontal="left" vertical="center" wrapText="1"/>
    </xf>
    <xf numFmtId="0" fontId="4" fillId="4" borderId="10" xfId="0" applyFont="1" applyFill="1" applyBorder="1" applyAlignment="1" applyProtection="1">
      <alignment horizontal="left" vertical="center" wrapText="1"/>
    </xf>
    <xf numFmtId="0" fontId="15" fillId="4" borderId="0" xfId="0" applyNumberFormat="1" applyFont="1" applyFill="1" applyAlignment="1" applyProtection="1">
      <alignment horizontal="center"/>
    </xf>
    <xf numFmtId="0" fontId="21" fillId="4" borderId="0" xfId="0" applyFont="1" applyFill="1" applyAlignment="1" applyProtection="1">
      <alignment horizontal="center" vertical="center"/>
    </xf>
    <xf numFmtId="0" fontId="17" fillId="4" borderId="0" xfId="0" applyFont="1" applyFill="1" applyAlignment="1" applyProtection="1">
      <alignment horizontal="left" vertical="center"/>
    </xf>
    <xf numFmtId="0" fontId="22" fillId="4" borderId="0" xfId="0" applyFont="1" applyFill="1" applyAlignment="1" applyProtection="1">
      <alignment vertical="center"/>
    </xf>
    <xf numFmtId="0" fontId="16" fillId="4" borderId="0" xfId="0" applyFont="1" applyFill="1" applyAlignment="1" applyProtection="1">
      <alignment horizontal="left" vertical="center"/>
    </xf>
    <xf numFmtId="0" fontId="19" fillId="4" borderId="0" xfId="0" applyFont="1" applyFill="1" applyAlignment="1" applyProtection="1">
      <alignment horizontal="right" vertical="top"/>
    </xf>
    <xf numFmtId="166" fontId="15" fillId="2" borderId="22" xfId="1" applyNumberFormat="1" applyFont="1" applyFill="1" applyBorder="1" applyAlignment="1" applyProtection="1">
      <alignment horizontal="center" vertical="center"/>
    </xf>
    <xf numFmtId="0" fontId="15" fillId="7" borderId="8" xfId="0" applyFont="1" applyFill="1" applyBorder="1" applyAlignment="1" applyProtection="1">
      <alignment horizontal="left" vertical="center" wrapText="1"/>
    </xf>
    <xf numFmtId="0" fontId="19" fillId="4" borderId="0" xfId="0" applyFont="1" applyFill="1" applyAlignment="1" applyProtection="1">
      <alignment horizontal="right" vertical="top" wrapText="1"/>
    </xf>
    <xf numFmtId="0" fontId="13" fillId="0" borderId="0" xfId="0" applyFont="1" applyBorder="1" applyProtection="1"/>
    <xf numFmtId="0" fontId="13" fillId="0" borderId="0" xfId="0" applyFont="1" applyProtection="1"/>
    <xf numFmtId="0" fontId="14" fillId="0" borderId="0" xfId="0" applyFont="1" applyProtection="1"/>
    <xf numFmtId="0" fontId="2" fillId="0" borderId="0" xfId="0" applyFont="1" applyProtection="1"/>
    <xf numFmtId="0" fontId="15" fillId="0" borderId="0" xfId="0" applyFont="1" applyFill="1" applyAlignment="1" applyProtection="1">
      <alignment horizontal="left" vertical="center"/>
    </xf>
    <xf numFmtId="0" fontId="16" fillId="0" borderId="0" xfId="0" applyFont="1" applyAlignment="1" applyProtection="1">
      <alignment vertical="center"/>
    </xf>
    <xf numFmtId="0" fontId="16" fillId="0" borderId="0" xfId="0" applyFont="1" applyAlignment="1" applyProtection="1">
      <alignment vertical="center" wrapText="1"/>
    </xf>
    <xf numFmtId="0" fontId="6" fillId="0" borderId="33" xfId="0" applyFont="1" applyBorder="1" applyAlignment="1" applyProtection="1">
      <alignment vertical="top" wrapText="1"/>
    </xf>
    <xf numFmtId="0" fontId="6" fillId="0" borderId="31" xfId="0" applyFont="1" applyBorder="1" applyAlignment="1" applyProtection="1">
      <alignment vertical="top" wrapText="1"/>
    </xf>
    <xf numFmtId="0" fontId="6" fillId="0" borderId="32" xfId="0" applyFont="1" applyBorder="1" applyAlignment="1" applyProtection="1">
      <alignment vertical="top" wrapText="1"/>
    </xf>
    <xf numFmtId="0" fontId="0" fillId="4" borderId="11" xfId="0" applyFill="1" applyBorder="1" applyAlignment="1" applyProtection="1">
      <alignment horizontal="center"/>
    </xf>
    <xf numFmtId="0" fontId="28" fillId="4" borderId="37" xfId="0" applyFont="1" applyFill="1" applyBorder="1" applyProtection="1"/>
    <xf numFmtId="0" fontId="28" fillId="4" borderId="0" xfId="0" applyFont="1" applyFill="1" applyBorder="1" applyProtection="1"/>
    <xf numFmtId="0" fontId="28" fillId="4" borderId="26" xfId="0" applyFont="1" applyFill="1" applyBorder="1" applyProtection="1"/>
    <xf numFmtId="0" fontId="56" fillId="4" borderId="0" xfId="0" applyFont="1" applyFill="1" applyProtection="1"/>
    <xf numFmtId="0" fontId="0" fillId="4" borderId="43" xfId="0" applyFill="1" applyBorder="1" applyAlignment="1" applyProtection="1">
      <alignment vertical="center"/>
    </xf>
    <xf numFmtId="0" fontId="57" fillId="0" borderId="0" xfId="0" applyFont="1" applyProtection="1"/>
    <xf numFmtId="0" fontId="32" fillId="0" borderId="0" xfId="0" applyFont="1" applyProtection="1"/>
    <xf numFmtId="0" fontId="30" fillId="4" borderId="0" xfId="0" applyFont="1" applyFill="1" applyAlignment="1" applyProtection="1">
      <alignment vertical="top"/>
    </xf>
    <xf numFmtId="0" fontId="30" fillId="4" borderId="0" xfId="0" applyFont="1" applyFill="1" applyProtection="1"/>
    <xf numFmtId="0" fontId="15" fillId="4" borderId="0" xfId="0" applyFont="1" applyFill="1" applyAlignment="1" applyProtection="1">
      <alignment vertical="top"/>
    </xf>
    <xf numFmtId="0" fontId="15" fillId="0" borderId="10" xfId="0" applyFont="1" applyFill="1" applyBorder="1" applyAlignment="1" applyProtection="1">
      <alignment horizontal="center" vertical="center"/>
    </xf>
    <xf numFmtId="0" fontId="0" fillId="0" borderId="7" xfId="0" applyBorder="1" applyProtection="1"/>
    <xf numFmtId="0" fontId="16" fillId="4" borderId="7" xfId="0" applyFont="1" applyFill="1" applyBorder="1" applyProtection="1"/>
    <xf numFmtId="0" fontId="16" fillId="4" borderId="0" xfId="0" applyFont="1" applyFill="1" applyBorder="1" applyProtection="1"/>
    <xf numFmtId="166" fontId="6" fillId="4" borderId="0" xfId="1" applyNumberFormat="1" applyFont="1" applyFill="1" applyBorder="1" applyAlignment="1" applyProtection="1">
      <alignment horizontal="center" vertical="center"/>
    </xf>
    <xf numFmtId="0" fontId="30" fillId="0" borderId="0" xfId="0" applyFont="1" applyAlignment="1" applyProtection="1">
      <alignment vertical="top"/>
    </xf>
    <xf numFmtId="0" fontId="15" fillId="4" borderId="15" xfId="0" applyFont="1" applyFill="1" applyBorder="1" applyAlignment="1" applyProtection="1">
      <alignment vertical="top" wrapText="1"/>
    </xf>
    <xf numFmtId="0" fontId="19" fillId="4" borderId="0" xfId="0" applyFont="1" applyFill="1" applyBorder="1" applyAlignment="1" applyProtection="1">
      <alignment horizontal="left" vertical="center" wrapText="1"/>
    </xf>
    <xf numFmtId="0" fontId="37" fillId="4" borderId="0" xfId="0" applyFont="1" applyFill="1" applyBorder="1" applyAlignment="1" applyProtection="1">
      <alignment horizontal="center" vertical="top" wrapText="1"/>
    </xf>
    <xf numFmtId="0" fontId="4" fillId="4" borderId="12" xfId="0" applyFont="1" applyFill="1" applyBorder="1" applyAlignment="1" applyProtection="1">
      <alignment horizontal="left" vertical="center" wrapText="1"/>
    </xf>
    <xf numFmtId="0" fontId="4" fillId="4" borderId="0" xfId="0" applyFont="1" applyFill="1" applyBorder="1" applyAlignment="1" applyProtection="1">
      <alignment horizontal="left" vertical="center" wrapText="1"/>
    </xf>
    <xf numFmtId="0" fontId="4" fillId="4" borderId="7" xfId="0" applyFont="1" applyFill="1" applyBorder="1" applyAlignment="1" applyProtection="1">
      <alignment horizontal="left" vertical="center" wrapText="1"/>
    </xf>
    <xf numFmtId="0" fontId="4" fillId="4" borderId="10" xfId="0" applyFont="1" applyFill="1" applyBorder="1" applyAlignment="1" applyProtection="1">
      <alignment horizontal="center" vertical="center" wrapText="1"/>
    </xf>
    <xf numFmtId="0" fontId="17" fillId="4" borderId="0" xfId="0" applyFont="1" applyFill="1" applyAlignment="1" applyProtection="1">
      <alignment horizontal="left"/>
    </xf>
    <xf numFmtId="0" fontId="4" fillId="4" borderId="0" xfId="0" applyFont="1" applyFill="1" applyBorder="1" applyAlignment="1" applyProtection="1">
      <alignment horizontal="center" vertical="center" wrapText="1"/>
    </xf>
    <xf numFmtId="0" fontId="48" fillId="2" borderId="17" xfId="0" applyFont="1" applyFill="1" applyBorder="1" applyAlignment="1" applyProtection="1">
      <alignment horizontal="center" vertical="center" wrapText="1"/>
      <protection locked="0"/>
    </xf>
    <xf numFmtId="0" fontId="17" fillId="4" borderId="0" xfId="0" applyFont="1" applyFill="1" applyAlignment="1" applyProtection="1">
      <alignment horizontal="left" vertical="center" wrapText="1"/>
    </xf>
    <xf numFmtId="0" fontId="19" fillId="4" borderId="10" xfId="0" applyFont="1" applyFill="1" applyBorder="1" applyAlignment="1" applyProtection="1">
      <alignment horizontal="center" vertical="center"/>
    </xf>
    <xf numFmtId="0" fontId="4" fillId="4" borderId="12" xfId="0" applyFont="1" applyFill="1" applyBorder="1" applyAlignment="1" applyProtection="1">
      <alignment vertical="center" wrapText="1"/>
    </xf>
    <xf numFmtId="0" fontId="4" fillId="4" borderId="0" xfId="0" applyFont="1" applyFill="1" applyBorder="1" applyAlignment="1" applyProtection="1">
      <alignment vertical="center" wrapText="1"/>
    </xf>
    <xf numFmtId="0" fontId="17" fillId="4" borderId="0" xfId="0" applyFont="1" applyFill="1" applyBorder="1" applyAlignment="1" applyProtection="1">
      <alignment horizontal="left" vertical="center" wrapText="1"/>
    </xf>
    <xf numFmtId="0" fontId="4" fillId="0" borderId="0" xfId="0" applyFont="1" applyFill="1" applyBorder="1" applyAlignment="1" applyProtection="1">
      <alignment vertical="center" wrapText="1"/>
    </xf>
    <xf numFmtId="0" fontId="15" fillId="4" borderId="7" xfId="0" applyFont="1" applyFill="1" applyBorder="1" applyAlignment="1" applyProtection="1">
      <alignment horizontal="center" vertical="center"/>
    </xf>
    <xf numFmtId="0" fontId="19" fillId="4" borderId="7" xfId="0" applyFont="1" applyFill="1" applyBorder="1" applyAlignment="1" applyProtection="1">
      <alignment horizontal="left" vertical="top" wrapText="1"/>
    </xf>
    <xf numFmtId="0" fontId="15" fillId="4" borderId="11" xfId="0" applyFont="1" applyFill="1" applyBorder="1" applyAlignment="1" applyProtection="1">
      <alignment horizontal="center"/>
    </xf>
    <xf numFmtId="0" fontId="2" fillId="4" borderId="14" xfId="0" applyFont="1" applyFill="1" applyBorder="1" applyAlignment="1" applyProtection="1">
      <alignment vertical="top"/>
    </xf>
    <xf numFmtId="0" fontId="15" fillId="4" borderId="15" xfId="0" applyFont="1" applyFill="1" applyBorder="1" applyProtection="1"/>
    <xf numFmtId="0" fontId="15" fillId="4" borderId="7" xfId="0" applyFont="1" applyFill="1" applyBorder="1" applyProtection="1"/>
    <xf numFmtId="0" fontId="15" fillId="4" borderId="20" xfId="0" applyFont="1" applyFill="1" applyBorder="1" applyAlignment="1" applyProtection="1">
      <alignment horizontal="center"/>
    </xf>
    <xf numFmtId="0" fontId="2" fillId="4" borderId="0" xfId="0" applyFont="1" applyFill="1" applyBorder="1" applyAlignment="1" applyProtection="1">
      <alignment vertical="top"/>
    </xf>
    <xf numFmtId="0" fontId="15" fillId="4" borderId="20" xfId="0" applyFont="1" applyFill="1" applyBorder="1" applyProtection="1"/>
    <xf numFmtId="0" fontId="0" fillId="4" borderId="10" xfId="0" applyFill="1" applyBorder="1" applyAlignment="1" applyProtection="1">
      <alignment horizontal="center"/>
    </xf>
    <xf numFmtId="0" fontId="0" fillId="4" borderId="0" xfId="0" applyFill="1" applyBorder="1" applyAlignment="1" applyProtection="1">
      <alignment horizontal="center"/>
    </xf>
    <xf numFmtId="0" fontId="30" fillId="4" borderId="12" xfId="0" applyFont="1" applyFill="1" applyBorder="1" applyAlignment="1" applyProtection="1">
      <alignment vertical="top" wrapText="1"/>
    </xf>
    <xf numFmtId="0" fontId="30" fillId="4" borderId="14" xfId="0" applyFont="1" applyFill="1" applyBorder="1" applyAlignment="1" applyProtection="1">
      <alignment vertical="top" wrapText="1"/>
    </xf>
    <xf numFmtId="0" fontId="15" fillId="4" borderId="0" xfId="0" applyFont="1" applyFill="1" applyAlignment="1" applyProtection="1">
      <alignment vertical="top" wrapText="1"/>
    </xf>
    <xf numFmtId="0" fontId="30" fillId="4" borderId="0" xfId="0" applyFont="1" applyFill="1" applyBorder="1" applyAlignment="1" applyProtection="1">
      <alignment horizontal="center" vertical="center" wrapText="1"/>
    </xf>
    <xf numFmtId="0" fontId="15" fillId="4" borderId="0" xfId="0" applyFont="1" applyFill="1" applyBorder="1" applyAlignment="1" applyProtection="1">
      <alignment horizontal="center" vertical="top"/>
    </xf>
    <xf numFmtId="0" fontId="0" fillId="4" borderId="0" xfId="0" applyFill="1" applyAlignment="1" applyProtection="1">
      <alignment horizontal="center"/>
    </xf>
    <xf numFmtId="0" fontId="0" fillId="0" borderId="0" xfId="0" applyAlignment="1" applyProtection="1">
      <alignment horizontal="left"/>
    </xf>
    <xf numFmtId="169" fontId="48" fillId="8" borderId="1" xfId="0" applyNumberFormat="1" applyFont="1" applyFill="1" applyBorder="1" applyAlignment="1" applyProtection="1">
      <alignment horizontal="left" vertical="center" wrapText="1"/>
    </xf>
    <xf numFmtId="169" fontId="48" fillId="8" borderId="17" xfId="0" applyNumberFormat="1" applyFont="1" applyFill="1" applyBorder="1" applyAlignment="1" applyProtection="1">
      <alignment horizontal="left" vertical="center" wrapText="1"/>
    </xf>
    <xf numFmtId="167" fontId="58" fillId="6" borderId="1" xfId="0" applyNumberFormat="1" applyFont="1" applyFill="1" applyBorder="1" applyAlignment="1" applyProtection="1">
      <alignment horizontal="right"/>
      <protection hidden="1"/>
    </xf>
    <xf numFmtId="0" fontId="4" fillId="4" borderId="0" xfId="0" applyFont="1" applyFill="1" applyBorder="1" applyAlignment="1" applyProtection="1">
      <alignment horizontal="center" vertical="center" wrapText="1"/>
      <protection hidden="1"/>
    </xf>
    <xf numFmtId="169" fontId="15" fillId="5" borderId="18" xfId="2" applyNumberFormat="1" applyFont="1" applyFill="1" applyBorder="1" applyAlignment="1" applyProtection="1">
      <alignment horizontal="center" vertical="center"/>
      <protection hidden="1"/>
    </xf>
    <xf numFmtId="10" fontId="15" fillId="5" borderId="18" xfId="2" applyNumberFormat="1" applyFont="1" applyFill="1" applyBorder="1" applyAlignment="1" applyProtection="1">
      <alignment horizontal="center" vertical="center"/>
      <protection hidden="1"/>
    </xf>
    <xf numFmtId="10" fontId="15" fillId="5" borderId="18" xfId="2" applyNumberFormat="1" applyFont="1" applyFill="1" applyBorder="1" applyAlignment="1" applyProtection="1">
      <alignment horizontal="right" vertical="center"/>
      <protection hidden="1"/>
    </xf>
    <xf numFmtId="38" fontId="15" fillId="5" borderId="18" xfId="1" applyNumberFormat="1" applyFont="1" applyFill="1" applyBorder="1" applyAlignment="1" applyProtection="1">
      <alignment horizontal="right" vertical="center"/>
      <protection hidden="1"/>
    </xf>
    <xf numFmtId="38" fontId="15" fillId="5" borderId="19" xfId="1" applyNumberFormat="1" applyFont="1" applyFill="1" applyBorder="1" applyAlignment="1" applyProtection="1">
      <alignment horizontal="right" vertical="center"/>
      <protection hidden="1"/>
    </xf>
    <xf numFmtId="38" fontId="15" fillId="5" borderId="18" xfId="1" applyNumberFormat="1" applyFont="1" applyFill="1" applyBorder="1" applyAlignment="1" applyProtection="1">
      <alignment horizontal="center" vertical="center"/>
      <protection hidden="1"/>
    </xf>
    <xf numFmtId="38" fontId="15" fillId="5" borderId="19" xfId="1" applyNumberFormat="1" applyFont="1" applyFill="1" applyBorder="1" applyAlignment="1" applyProtection="1">
      <alignment horizontal="center" vertical="center"/>
      <protection hidden="1"/>
    </xf>
    <xf numFmtId="0" fontId="4" fillId="4" borderId="10" xfId="0" applyFont="1" applyFill="1" applyBorder="1" applyAlignment="1" applyProtection="1">
      <alignment horizontal="center" vertical="center" wrapText="1"/>
    </xf>
    <xf numFmtId="0" fontId="4" fillId="4" borderId="0" xfId="0" applyFont="1" applyFill="1" applyBorder="1" applyAlignment="1" applyProtection="1">
      <alignment horizontal="left" vertical="center" wrapText="1"/>
    </xf>
    <xf numFmtId="0" fontId="36" fillId="4" borderId="0" xfId="0" applyFont="1" applyFill="1" applyAlignment="1">
      <alignment horizontal="left" vertical="top" wrapText="1"/>
    </xf>
    <xf numFmtId="0" fontId="15" fillId="4" borderId="0" xfId="0" applyFont="1" applyFill="1" applyAlignment="1" applyProtection="1">
      <alignment horizontal="left" vertical="center" wrapText="1"/>
    </xf>
    <xf numFmtId="0" fontId="15" fillId="4" borderId="0" xfId="0" applyFont="1" applyFill="1" applyAlignment="1" applyProtection="1">
      <alignment horizontal="left" vertical="top" wrapText="1"/>
    </xf>
    <xf numFmtId="0" fontId="2" fillId="4" borderId="0" xfId="0" applyFont="1" applyFill="1" applyAlignment="1" applyProtection="1">
      <alignment horizontal="left" vertical="top" wrapText="1"/>
    </xf>
    <xf numFmtId="0" fontId="6" fillId="4" borderId="0" xfId="0" applyFont="1" applyFill="1" applyAlignment="1" applyProtection="1">
      <alignment horizontal="left" vertical="center" wrapText="1"/>
    </xf>
    <xf numFmtId="0" fontId="59" fillId="4" borderId="0" xfId="0" applyFont="1" applyFill="1" applyAlignment="1" applyProtection="1">
      <alignment horizontal="center" vertical="center"/>
    </xf>
    <xf numFmtId="0" fontId="6" fillId="4" borderId="0" xfId="0" applyFont="1" applyFill="1" applyAlignment="1" applyProtection="1">
      <alignment horizontal="left" vertical="top" wrapText="1"/>
    </xf>
    <xf numFmtId="0" fontId="59" fillId="4" borderId="0" xfId="0" applyFont="1" applyFill="1" applyAlignment="1" applyProtection="1">
      <alignment horizontal="left" vertical="center"/>
    </xf>
    <xf numFmtId="0" fontId="4" fillId="4" borderId="0" xfId="0" applyFont="1" applyFill="1" applyAlignment="1" applyProtection="1">
      <alignment horizontal="left" vertical="center" wrapText="1"/>
    </xf>
    <xf numFmtId="0" fontId="4" fillId="0" borderId="1" xfId="0" applyFont="1" applyFill="1" applyBorder="1" applyAlignment="1" applyProtection="1"/>
    <xf numFmtId="0" fontId="6" fillId="0" borderId="1" xfId="0" applyFont="1" applyBorder="1" applyAlignment="1" applyProtection="1"/>
    <xf numFmtId="0" fontId="18" fillId="0" borderId="5" xfId="0" applyFont="1" applyBorder="1" applyAlignment="1" applyProtection="1">
      <alignment horizontal="center" wrapText="1"/>
    </xf>
    <xf numFmtId="0" fontId="18" fillId="0" borderId="6" xfId="0" applyFont="1" applyBorder="1" applyAlignment="1" applyProtection="1">
      <alignment horizontal="center"/>
    </xf>
    <xf numFmtId="0" fontId="18" fillId="0" borderId="2" xfId="0" applyFont="1" applyBorder="1" applyAlignment="1" applyProtection="1">
      <alignment horizontal="center"/>
    </xf>
    <xf numFmtId="0" fontId="1" fillId="0" borderId="1" xfId="0" applyFont="1" applyFill="1" applyBorder="1" applyAlignment="1" applyProtection="1"/>
    <xf numFmtId="0" fontId="15" fillId="0" borderId="1" xfId="0" applyFont="1" applyBorder="1" applyAlignment="1" applyProtection="1"/>
    <xf numFmtId="0" fontId="19" fillId="0" borderId="1" xfId="0" applyFont="1" applyFill="1" applyBorder="1" applyAlignment="1" applyProtection="1"/>
    <xf numFmtId="0" fontId="4" fillId="4" borderId="0" xfId="0" applyFont="1" applyFill="1" applyBorder="1" applyAlignment="1" applyProtection="1">
      <alignment horizontal="center" vertical="center" wrapText="1"/>
      <protection hidden="1"/>
    </xf>
    <xf numFmtId="0" fontId="37" fillId="4" borderId="0" xfId="0" applyFont="1" applyFill="1" applyBorder="1" applyAlignment="1" applyProtection="1">
      <alignment horizontal="left" vertical="top" wrapText="1"/>
    </xf>
    <xf numFmtId="0" fontId="37" fillId="4" borderId="7" xfId="0" applyFont="1" applyFill="1" applyBorder="1" applyAlignment="1" applyProtection="1">
      <alignment horizontal="left" vertical="top" wrapText="1"/>
    </xf>
    <xf numFmtId="0" fontId="4" fillId="4" borderId="12" xfId="0" applyFont="1" applyFill="1" applyBorder="1" applyAlignment="1" applyProtection="1">
      <alignment horizontal="left" vertical="center" wrapText="1"/>
    </xf>
    <xf numFmtId="0" fontId="4" fillId="4" borderId="13" xfId="0" applyFont="1" applyFill="1" applyBorder="1" applyAlignment="1" applyProtection="1">
      <alignment horizontal="left" vertical="center" wrapText="1"/>
    </xf>
    <xf numFmtId="0" fontId="4" fillId="4" borderId="0" xfId="0" applyFont="1" applyFill="1" applyBorder="1" applyAlignment="1" applyProtection="1">
      <alignment horizontal="left" vertical="center" wrapText="1"/>
    </xf>
    <xf numFmtId="0" fontId="4" fillId="4" borderId="7" xfId="0" applyFont="1" applyFill="1" applyBorder="1" applyAlignment="1" applyProtection="1">
      <alignment horizontal="left" vertical="center" wrapText="1"/>
    </xf>
    <xf numFmtId="0" fontId="36" fillId="4" borderId="0" xfId="0" applyFont="1" applyFill="1" applyBorder="1" applyAlignment="1" applyProtection="1">
      <alignment horizontal="left" vertical="top" wrapText="1"/>
    </xf>
    <xf numFmtId="0" fontId="36" fillId="4" borderId="7" xfId="0" applyFont="1" applyFill="1" applyBorder="1" applyAlignment="1" applyProtection="1">
      <alignment horizontal="left" vertical="top" wrapText="1"/>
    </xf>
    <xf numFmtId="0" fontId="36" fillId="4" borderId="0" xfId="0" applyFont="1" applyFill="1" applyBorder="1" applyAlignment="1" applyProtection="1">
      <alignment horizontal="left" vertical="center" wrapText="1"/>
    </xf>
    <xf numFmtId="0" fontId="36" fillId="4" borderId="7" xfId="0" applyFont="1" applyFill="1" applyBorder="1" applyAlignment="1" applyProtection="1">
      <alignment horizontal="left" vertical="center" wrapText="1"/>
    </xf>
    <xf numFmtId="0" fontId="39" fillId="4" borderId="7" xfId="0" applyFont="1" applyFill="1" applyBorder="1" applyAlignment="1" applyProtection="1">
      <alignment horizontal="left" vertical="center" wrapText="1"/>
    </xf>
    <xf numFmtId="0" fontId="4" fillId="4" borderId="21" xfId="0" applyFont="1" applyFill="1" applyBorder="1" applyAlignment="1" applyProtection="1">
      <alignment horizontal="left" vertical="center" wrapText="1"/>
    </xf>
    <xf numFmtId="0" fontId="37" fillId="4" borderId="0" xfId="0" applyFont="1" applyFill="1" applyBorder="1" applyAlignment="1">
      <alignment horizontal="left" vertical="top" wrapText="1"/>
    </xf>
    <xf numFmtId="0" fontId="37" fillId="4" borderId="7" xfId="0" applyFont="1" applyFill="1" applyBorder="1" applyAlignment="1">
      <alignment horizontal="left" vertical="top" wrapText="1"/>
    </xf>
    <xf numFmtId="0" fontId="17" fillId="4" borderId="0" xfId="0" applyFont="1" applyFill="1" applyAlignment="1" applyProtection="1">
      <alignment horizontal="left"/>
    </xf>
    <xf numFmtId="0" fontId="4" fillId="4" borderId="9" xfId="0" applyFont="1" applyFill="1" applyBorder="1" applyAlignment="1" applyProtection="1">
      <alignment horizontal="center" vertical="center" wrapText="1"/>
    </xf>
    <xf numFmtId="0" fontId="4" fillId="4" borderId="10" xfId="0" applyFont="1" applyFill="1" applyBorder="1" applyAlignment="1" applyProtection="1">
      <alignment horizontal="center" vertical="center" wrapText="1"/>
    </xf>
    <xf numFmtId="0" fontId="37" fillId="4" borderId="0" xfId="0" applyFont="1" applyFill="1" applyAlignment="1" applyProtection="1">
      <alignment horizontal="left" vertical="top" wrapText="1"/>
    </xf>
    <xf numFmtId="0" fontId="6" fillId="0" borderId="14" xfId="0" applyFont="1" applyFill="1" applyBorder="1" applyAlignment="1" applyProtection="1">
      <alignment horizontal="left" vertical="center" wrapText="1"/>
    </xf>
    <xf numFmtId="0" fontId="6" fillId="0" borderId="15"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5" fillId="4" borderId="9" xfId="0" applyFont="1" applyFill="1" applyBorder="1" applyAlignment="1" applyProtection="1">
      <alignment horizontal="left" vertical="center" wrapText="1"/>
    </xf>
    <xf numFmtId="0" fontId="4" fillId="4" borderId="10" xfId="0" applyFont="1" applyFill="1" applyBorder="1" applyAlignment="1" applyProtection="1">
      <alignment horizontal="left" vertical="center" wrapText="1"/>
    </xf>
    <xf numFmtId="0" fontId="48" fillId="2" borderId="34" xfId="0" applyFont="1" applyFill="1" applyBorder="1" applyAlignment="1" applyProtection="1">
      <alignment horizontal="center" vertical="center" wrapText="1"/>
      <protection locked="0"/>
    </xf>
    <xf numFmtId="0" fontId="48" fillId="2" borderId="35" xfId="0" applyFont="1" applyFill="1" applyBorder="1" applyAlignment="1" applyProtection="1">
      <alignment horizontal="center" vertical="center" wrapText="1"/>
      <protection locked="0"/>
    </xf>
    <xf numFmtId="0" fontId="48" fillId="2" borderId="17" xfId="0" applyFont="1" applyFill="1" applyBorder="1" applyAlignment="1" applyProtection="1">
      <alignment horizontal="center" vertical="center" wrapText="1"/>
      <protection locked="0"/>
    </xf>
    <xf numFmtId="0" fontId="37" fillId="4" borderId="5" xfId="0" applyFont="1" applyFill="1" applyBorder="1" applyAlignment="1" applyProtection="1">
      <alignment vertical="top" wrapText="1"/>
    </xf>
    <xf numFmtId="0" fontId="37" fillId="4" borderId="6" xfId="0" applyFont="1" applyFill="1" applyBorder="1" applyAlignment="1" applyProtection="1">
      <alignment vertical="top" wrapText="1"/>
    </xf>
    <xf numFmtId="0" fontId="37" fillId="4" borderId="2" xfId="0" applyFont="1" applyFill="1" applyBorder="1" applyAlignment="1" applyProtection="1">
      <alignment vertical="top" wrapText="1"/>
    </xf>
    <xf numFmtId="0" fontId="37" fillId="4" borderId="5" xfId="0" applyFont="1" applyFill="1" applyBorder="1" applyAlignment="1" applyProtection="1">
      <alignment horizontal="left" vertical="top" wrapText="1"/>
    </xf>
    <xf numFmtId="0" fontId="37" fillId="4" borderId="6" xfId="0" applyFont="1" applyFill="1" applyBorder="1" applyAlignment="1" applyProtection="1">
      <alignment horizontal="left" vertical="top" wrapText="1"/>
    </xf>
    <xf numFmtId="0" fontId="37" fillId="4" borderId="2" xfId="0" applyFont="1" applyFill="1" applyBorder="1" applyAlignment="1" applyProtection="1">
      <alignment horizontal="left" vertical="top" wrapText="1"/>
    </xf>
    <xf numFmtId="0" fontId="37" fillId="4" borderId="6" xfId="0" applyFont="1" applyFill="1" applyBorder="1" applyAlignment="1" applyProtection="1">
      <alignment horizontal="left" vertical="top"/>
    </xf>
    <xf numFmtId="0" fontId="37" fillId="4" borderId="2" xfId="0" applyFont="1" applyFill="1" applyBorder="1" applyAlignment="1" applyProtection="1">
      <alignment horizontal="left" vertical="top"/>
    </xf>
    <xf numFmtId="0" fontId="42" fillId="0" borderId="5" xfId="0" applyFont="1" applyBorder="1" applyAlignment="1" applyProtection="1">
      <alignment horizontal="center" wrapText="1"/>
    </xf>
    <xf numFmtId="0" fontId="42" fillId="0" borderId="6" xfId="0" applyFont="1" applyBorder="1" applyAlignment="1" applyProtection="1">
      <alignment horizontal="center" wrapText="1"/>
    </xf>
    <xf numFmtId="0" fontId="42" fillId="0" borderId="2" xfId="0" applyFont="1" applyBorder="1" applyAlignment="1" applyProtection="1">
      <alignment horizontal="center" wrapText="1"/>
    </xf>
    <xf numFmtId="0" fontId="37" fillId="4" borderId="0" xfId="0" applyFont="1" applyFill="1" applyAlignment="1" applyProtection="1">
      <alignment vertical="top" wrapText="1"/>
    </xf>
    <xf numFmtId="0" fontId="37" fillId="4" borderId="0" xfId="0" applyFont="1" applyFill="1" applyAlignment="1" applyProtection="1">
      <alignment vertical="top"/>
    </xf>
    <xf numFmtId="169" fontId="48" fillId="2" borderId="34" xfId="0" applyNumberFormat="1" applyFont="1" applyFill="1" applyBorder="1" applyAlignment="1" applyProtection="1">
      <alignment horizontal="center" vertical="center" wrapText="1"/>
      <protection locked="0"/>
    </xf>
    <xf numFmtId="169" fontId="48" fillId="2" borderId="35" xfId="0" applyNumberFormat="1" applyFont="1" applyFill="1" applyBorder="1" applyAlignment="1" applyProtection="1">
      <alignment horizontal="center" vertical="center" wrapText="1"/>
      <protection locked="0"/>
    </xf>
    <xf numFmtId="169" fontId="48" fillId="2" borderId="17" xfId="0" applyNumberFormat="1" applyFont="1" applyFill="1" applyBorder="1" applyAlignment="1" applyProtection="1">
      <alignment horizontal="center" vertical="center" wrapText="1"/>
      <protection locked="0"/>
    </xf>
    <xf numFmtId="0" fontId="54" fillId="4" borderId="0" xfId="0" applyFont="1" applyFill="1" applyBorder="1" applyAlignment="1" applyProtection="1">
      <alignment horizontal="left" vertical="top" wrapText="1"/>
    </xf>
    <xf numFmtId="0" fontId="37" fillId="4" borderId="0" xfId="0" applyFont="1" applyFill="1" applyBorder="1" applyAlignment="1" applyProtection="1">
      <alignment horizontal="left" wrapText="1"/>
    </xf>
    <xf numFmtId="0" fontId="19" fillId="4" borderId="0" xfId="0" applyFont="1" applyFill="1" applyBorder="1" applyAlignment="1" applyProtection="1">
      <alignment horizontal="left" vertical="center" wrapText="1"/>
    </xf>
    <xf numFmtId="0" fontId="19" fillId="4" borderId="7" xfId="0" applyFont="1" applyFill="1" applyBorder="1" applyAlignment="1" applyProtection="1">
      <alignment horizontal="left" vertical="center" wrapText="1"/>
    </xf>
    <xf numFmtId="0" fontId="17" fillId="4" borderId="0" xfId="0" applyFont="1" applyFill="1" applyAlignment="1" applyProtection="1">
      <alignment horizontal="left" vertical="center" wrapText="1"/>
    </xf>
    <xf numFmtId="0" fontId="7" fillId="4" borderId="0" xfId="0" applyFont="1" applyFill="1" applyBorder="1" applyAlignment="1" applyProtection="1">
      <alignment horizontal="left" vertical="center" wrapText="1"/>
    </xf>
    <xf numFmtId="0" fontId="36" fillId="4" borderId="0" xfId="0" applyFont="1" applyFill="1" applyAlignment="1" applyProtection="1">
      <alignment horizontal="left" vertical="top" wrapText="1"/>
    </xf>
    <xf numFmtId="0" fontId="4" fillId="4" borderId="12" xfId="0" applyFont="1" applyFill="1" applyBorder="1" applyAlignment="1" applyProtection="1">
      <alignment horizontal="center" vertical="center" wrapText="1"/>
    </xf>
    <xf numFmtId="0" fontId="4" fillId="4" borderId="0" xfId="0" applyFont="1" applyFill="1" applyBorder="1" applyAlignment="1" applyProtection="1">
      <alignment horizontal="center" vertical="center" wrapText="1"/>
    </xf>
    <xf numFmtId="0" fontId="4" fillId="4" borderId="36" xfId="0" applyFont="1" applyFill="1" applyBorder="1" applyAlignment="1" applyProtection="1">
      <alignment horizontal="center" vertical="center" wrapText="1"/>
    </xf>
    <xf numFmtId="0" fontId="4" fillId="4" borderId="39" xfId="0" applyFont="1" applyFill="1" applyBorder="1" applyAlignment="1" applyProtection="1">
      <alignment horizontal="center" vertical="center" wrapText="1"/>
    </xf>
    <xf numFmtId="0" fontId="4" fillId="4" borderId="37" xfId="0" applyFont="1" applyFill="1" applyBorder="1" applyAlignment="1" applyProtection="1">
      <alignment horizontal="left" vertical="center" wrapText="1"/>
    </xf>
    <xf numFmtId="0" fontId="37" fillId="0" borderId="0" xfId="0" applyFont="1" applyFill="1" applyBorder="1" applyAlignment="1" applyProtection="1">
      <alignment horizontal="left" vertical="top" wrapText="1"/>
    </xf>
    <xf numFmtId="0" fontId="18" fillId="4" borderId="0" xfId="0" applyFont="1" applyFill="1" applyBorder="1" applyAlignment="1" applyProtection="1">
      <alignment horizontal="center" vertical="center"/>
    </xf>
    <xf numFmtId="0" fontId="4" fillId="4" borderId="37" xfId="0" applyFont="1" applyFill="1" applyBorder="1" applyAlignment="1" applyProtection="1">
      <alignment horizontal="center" vertical="center" wrapText="1"/>
    </xf>
    <xf numFmtId="0" fontId="19" fillId="4" borderId="9" xfId="0" applyFont="1" applyFill="1" applyBorder="1" applyAlignment="1" applyProtection="1">
      <alignment horizontal="center" vertical="center"/>
    </xf>
    <xf numFmtId="0" fontId="19" fillId="4" borderId="10" xfId="0" applyFont="1" applyFill="1" applyBorder="1" applyAlignment="1" applyProtection="1">
      <alignment horizontal="center" vertical="center"/>
    </xf>
    <xf numFmtId="0" fontId="18" fillId="4" borderId="0" xfId="0" applyFont="1" applyFill="1" applyAlignment="1" applyProtection="1">
      <alignment horizontal="right" vertical="center"/>
    </xf>
    <xf numFmtId="0" fontId="19" fillId="4" borderId="13" xfId="0" applyFont="1" applyFill="1" applyBorder="1" applyAlignment="1" applyProtection="1">
      <alignment horizontal="center" vertical="center"/>
    </xf>
    <xf numFmtId="0" fontId="19" fillId="4" borderId="7" xfId="0" applyFont="1" applyFill="1" applyBorder="1" applyAlignment="1" applyProtection="1">
      <alignment horizontal="center" vertical="center"/>
    </xf>
    <xf numFmtId="0" fontId="36" fillId="4" borderId="0" xfId="0" applyFont="1" applyFill="1" applyBorder="1" applyAlignment="1" applyProtection="1">
      <alignment horizontal="left" wrapText="1"/>
    </xf>
    <xf numFmtId="10" fontId="15" fillId="5" borderId="28" xfId="2" applyNumberFormat="1" applyFont="1" applyFill="1" applyBorder="1" applyAlignment="1" applyProtection="1">
      <alignment horizontal="center" vertical="center"/>
      <protection hidden="1"/>
    </xf>
    <xf numFmtId="10" fontId="15" fillId="5" borderId="29" xfId="2" applyNumberFormat="1" applyFont="1" applyFill="1" applyBorder="1" applyAlignment="1" applyProtection="1">
      <alignment horizontal="center" vertical="center"/>
      <protection hidden="1"/>
    </xf>
    <xf numFmtId="10" fontId="15" fillId="5" borderId="30" xfId="2" applyNumberFormat="1" applyFont="1" applyFill="1" applyBorder="1" applyAlignment="1" applyProtection="1">
      <alignment horizontal="center" vertical="center"/>
      <protection hidden="1"/>
    </xf>
    <xf numFmtId="9" fontId="15" fillId="5" borderId="28" xfId="2" applyFont="1" applyFill="1" applyBorder="1" applyAlignment="1" applyProtection="1">
      <alignment horizontal="center" vertical="center"/>
      <protection hidden="1"/>
    </xf>
    <xf numFmtId="9" fontId="15" fillId="5" borderId="29" xfId="2" applyFont="1" applyFill="1" applyBorder="1" applyAlignment="1" applyProtection="1">
      <alignment horizontal="center" vertical="center"/>
      <protection hidden="1"/>
    </xf>
    <xf numFmtId="9" fontId="15" fillId="5" borderId="30" xfId="2" applyFont="1" applyFill="1" applyBorder="1" applyAlignment="1" applyProtection="1">
      <alignment horizontal="center" vertical="center"/>
      <protection hidden="1"/>
    </xf>
    <xf numFmtId="0" fontId="5" fillId="4" borderId="12" xfId="0" applyFont="1" applyFill="1" applyBorder="1" applyAlignment="1" applyProtection="1">
      <alignment horizontal="left" vertical="center" wrapText="1"/>
    </xf>
    <xf numFmtId="0" fontId="5" fillId="4" borderId="13" xfId="0" applyFont="1" applyFill="1" applyBorder="1" applyAlignment="1" applyProtection="1">
      <alignment horizontal="left" vertical="center" wrapText="1"/>
    </xf>
    <xf numFmtId="0" fontId="5" fillId="4" borderId="10" xfId="0" applyFont="1" applyFill="1" applyBorder="1" applyAlignment="1" applyProtection="1">
      <alignment horizontal="left" vertical="center" wrapText="1"/>
    </xf>
    <xf numFmtId="0" fontId="5" fillId="4" borderId="0" xfId="0" applyFont="1" applyFill="1" applyBorder="1" applyAlignment="1" applyProtection="1">
      <alignment horizontal="left" vertical="center" wrapText="1"/>
    </xf>
    <xf numFmtId="0" fontId="5" fillId="4" borderId="7" xfId="0" applyFont="1" applyFill="1" applyBorder="1" applyAlignment="1" applyProtection="1">
      <alignment horizontal="left" vertical="center" wrapText="1"/>
    </xf>
    <xf numFmtId="0" fontId="53" fillId="4" borderId="0" xfId="0" applyFont="1" applyFill="1" applyBorder="1" applyAlignment="1" applyProtection="1">
      <alignment horizontal="left" vertical="center" wrapText="1"/>
    </xf>
    <xf numFmtId="0" fontId="19" fillId="4" borderId="0" xfId="0" applyFont="1" applyFill="1" applyAlignment="1" applyProtection="1">
      <alignment horizontal="center" vertical="top"/>
    </xf>
    <xf numFmtId="0" fontId="22" fillId="4" borderId="0" xfId="0" applyFont="1" applyFill="1" applyAlignment="1" applyProtection="1">
      <alignment horizontal="center" vertical="top"/>
    </xf>
    <xf numFmtId="0" fontId="17" fillId="4" borderId="0" xfId="0" applyFont="1" applyFill="1" applyBorder="1" applyAlignment="1" applyProtection="1">
      <alignment horizontal="left" vertical="center" wrapText="1"/>
    </xf>
    <xf numFmtId="0" fontId="4" fillId="4" borderId="12" xfId="0" applyFont="1" applyFill="1" applyBorder="1" applyAlignment="1" applyProtection="1">
      <alignment vertical="center" wrapText="1"/>
    </xf>
    <xf numFmtId="0" fontId="4" fillId="4" borderId="0" xfId="0" applyFont="1" applyFill="1" applyBorder="1" applyAlignment="1" applyProtection="1">
      <alignment vertical="center" wrapText="1"/>
    </xf>
    <xf numFmtId="169" fontId="26" fillId="8" borderId="5" xfId="0" applyNumberFormat="1" applyFont="1" applyFill="1" applyBorder="1" applyAlignment="1" applyProtection="1">
      <alignment horizontal="center" vertical="center" wrapText="1"/>
    </xf>
    <xf numFmtId="169" fontId="26" fillId="8" borderId="2" xfId="0" applyNumberFormat="1" applyFont="1" applyFill="1" applyBorder="1" applyAlignment="1" applyProtection="1">
      <alignment horizontal="center" vertical="center" wrapText="1"/>
    </xf>
  </cellXfs>
  <cellStyles count="4">
    <cellStyle name="Comma" xfId="1" builtinId="3"/>
    <cellStyle name="Currency" xfId="3" builtinId="4"/>
    <cellStyle name="Normal" xfId="0" builtinId="0"/>
    <cellStyle name="Percent" xfId="2" builtinId="5"/>
  </cellStyles>
  <dxfs count="43">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f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color auto="1"/>
      </font>
    </dxf>
  </dxfs>
  <tableStyles count="0" defaultTableStyle="TableStyleMedium9" defaultPivotStyle="PivotStyleLight16"/>
  <colors>
    <mruColors>
      <color rgb="FFFF4B4B"/>
      <color rgb="FF009900"/>
      <color rgb="FFD60093"/>
      <color rgb="FFCC0099"/>
      <color rgb="FFFF66FF"/>
      <color rgb="FF33CC33"/>
      <color rgb="FFCC0000"/>
      <color rgb="FFFF0066"/>
      <color rgb="FF0066CC"/>
      <color rgb="FF000000"/>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204511</xdr:colOff>
      <xdr:row>0</xdr:row>
      <xdr:rowOff>38100</xdr:rowOff>
    </xdr:from>
    <xdr:to>
      <xdr:col>8</xdr:col>
      <xdr:colOff>689677</xdr:colOff>
      <xdr:row>2</xdr:row>
      <xdr:rowOff>177773</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4249835" y="38100"/>
          <a:ext cx="1482489" cy="610320"/>
        </a:xfrm>
        <a:prstGeom prst="rect">
          <a:avLst/>
        </a:prstGeom>
        <a:noFill/>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2128459</xdr:colOff>
      <xdr:row>0</xdr:row>
      <xdr:rowOff>61082</xdr:rowOff>
    </xdr:from>
    <xdr:to>
      <xdr:col>4</xdr:col>
      <xdr:colOff>105044</xdr:colOff>
      <xdr:row>3</xdr:row>
      <xdr:rowOff>74128</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3006876" y="61082"/>
          <a:ext cx="1500835" cy="616296"/>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112618</xdr:colOff>
      <xdr:row>0</xdr:row>
      <xdr:rowOff>63874</xdr:rowOff>
    </xdr:from>
    <xdr:to>
      <xdr:col>6</xdr:col>
      <xdr:colOff>112009</xdr:colOff>
      <xdr:row>3</xdr:row>
      <xdr:rowOff>84764</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6253442" y="63874"/>
          <a:ext cx="1478567" cy="614802"/>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1131232</xdr:colOff>
      <xdr:row>0</xdr:row>
      <xdr:rowOff>43141</xdr:rowOff>
    </xdr:from>
    <xdr:to>
      <xdr:col>7</xdr:col>
      <xdr:colOff>89595</xdr:colOff>
      <xdr:row>3</xdr:row>
      <xdr:rowOff>51144</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6589057" y="43141"/>
          <a:ext cx="1482488" cy="608078"/>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12</xdr:col>
      <xdr:colOff>666740</xdr:colOff>
      <xdr:row>0</xdr:row>
      <xdr:rowOff>71436</xdr:rowOff>
    </xdr:from>
    <xdr:to>
      <xdr:col>13</xdr:col>
      <xdr:colOff>509044</xdr:colOff>
      <xdr:row>3</xdr:row>
      <xdr:rowOff>82132</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18192740" y="71436"/>
          <a:ext cx="1485367" cy="60770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5</xdr:col>
      <xdr:colOff>458322</xdr:colOff>
      <xdr:row>0</xdr:row>
      <xdr:rowOff>28574</xdr:rowOff>
    </xdr:from>
    <xdr:to>
      <xdr:col>7</xdr:col>
      <xdr:colOff>425775</xdr:colOff>
      <xdr:row>3</xdr:row>
      <xdr:rowOff>41620</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6240557" y="28574"/>
          <a:ext cx="1491453" cy="618164"/>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212228</xdr:colOff>
      <xdr:row>0</xdr:row>
      <xdr:rowOff>56092</xdr:rowOff>
    </xdr:from>
    <xdr:to>
      <xdr:col>7</xdr:col>
      <xdr:colOff>220209</xdr:colOff>
      <xdr:row>3</xdr:row>
      <xdr:rowOff>69138</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7279778" y="56092"/>
          <a:ext cx="1493881" cy="613121"/>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1042147</xdr:colOff>
      <xdr:row>0</xdr:row>
      <xdr:rowOff>33618</xdr:rowOff>
    </xdr:from>
    <xdr:to>
      <xdr:col>5</xdr:col>
      <xdr:colOff>546237</xdr:colOff>
      <xdr:row>3</xdr:row>
      <xdr:rowOff>53449</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6488206" y="33618"/>
          <a:ext cx="1487531" cy="613121"/>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1104900</xdr:colOff>
      <xdr:row>0</xdr:row>
      <xdr:rowOff>36419</xdr:rowOff>
    </xdr:from>
    <xdr:to>
      <xdr:col>5</xdr:col>
      <xdr:colOff>544555</xdr:colOff>
      <xdr:row>3</xdr:row>
      <xdr:rowOff>31393</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7290547" y="36419"/>
          <a:ext cx="1490332" cy="600092"/>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3</xdr:col>
      <xdr:colOff>264323</xdr:colOff>
      <xdr:row>0</xdr:row>
      <xdr:rowOff>45246</xdr:rowOff>
    </xdr:from>
    <xdr:to>
      <xdr:col>5</xdr:col>
      <xdr:colOff>432124</xdr:colOff>
      <xdr:row>3</xdr:row>
      <xdr:rowOff>58292</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5098261" y="45246"/>
          <a:ext cx="1489394" cy="620265"/>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tabColor theme="3"/>
  </sheetPr>
  <dimension ref="A1:I26"/>
  <sheetViews>
    <sheetView tabSelected="1" view="pageBreakPreview" zoomScale="85" zoomScaleNormal="100" zoomScaleSheetLayoutView="85" workbookViewId="0">
      <selection activeCell="J22" sqref="J22"/>
    </sheetView>
  </sheetViews>
  <sheetFormatPr defaultRowHeight="15"/>
  <cols>
    <col min="1" max="1" width="3.5703125" style="147" customWidth="1"/>
    <col min="2" max="2" width="11.7109375" style="147" customWidth="1"/>
    <col min="3" max="7" width="9.140625" style="147"/>
    <col min="8" max="8" width="15" style="147" customWidth="1"/>
    <col min="9" max="9" width="11" style="147" customWidth="1"/>
    <col min="10" max="16384" width="9.140625" style="147"/>
  </cols>
  <sheetData>
    <row r="1" spans="1:9" ht="18.75">
      <c r="A1" s="419"/>
      <c r="B1" s="419"/>
      <c r="C1" s="419"/>
      <c r="D1" s="419"/>
      <c r="E1" s="35"/>
      <c r="F1" s="35"/>
      <c r="G1" s="35"/>
      <c r="H1" s="35"/>
      <c r="I1" s="35"/>
    </row>
    <row r="2" spans="1:9" ht="18.75">
      <c r="A2" s="421" t="s">
        <v>1130</v>
      </c>
      <c r="B2" s="421"/>
      <c r="C2" s="421"/>
      <c r="D2" s="421"/>
      <c r="E2" s="35"/>
      <c r="F2" s="35"/>
      <c r="G2" s="35"/>
      <c r="H2" s="35"/>
      <c r="I2" s="35"/>
    </row>
    <row r="3" spans="1:9" ht="18.75">
      <c r="A3" s="35"/>
      <c r="B3" s="332"/>
      <c r="D3" s="35"/>
      <c r="E3" s="35"/>
      <c r="F3" s="35"/>
      <c r="G3" s="35"/>
      <c r="H3" s="35"/>
      <c r="I3" s="35"/>
    </row>
    <row r="4" spans="1:9" ht="18.75">
      <c r="A4" s="333"/>
      <c r="B4" s="333"/>
      <c r="C4" s="50"/>
      <c r="D4" s="50"/>
      <c r="E4" s="50"/>
      <c r="F4" s="50"/>
      <c r="G4" s="50"/>
      <c r="H4" s="50"/>
      <c r="I4" s="34"/>
    </row>
    <row r="5" spans="1:9" ht="18.75">
      <c r="B5" s="334" t="s">
        <v>2</v>
      </c>
      <c r="C5" s="334"/>
      <c r="D5" s="335"/>
      <c r="E5" s="335"/>
      <c r="F5" s="335"/>
      <c r="G5" s="335"/>
      <c r="H5" s="335"/>
      <c r="I5" s="34"/>
    </row>
    <row r="6" spans="1:9" ht="7.5" customHeight="1">
      <c r="A6" s="333"/>
      <c r="B6" s="333"/>
      <c r="C6" s="335"/>
      <c r="D6" s="335"/>
      <c r="E6" s="335"/>
      <c r="F6" s="335"/>
      <c r="G6" s="335"/>
      <c r="H6" s="335"/>
      <c r="I6" s="34"/>
    </row>
    <row r="7" spans="1:9" ht="79.5" customHeight="1">
      <c r="A7" s="333"/>
      <c r="B7" s="418" t="s">
        <v>1131</v>
      </c>
      <c r="C7" s="418"/>
      <c r="D7" s="418"/>
      <c r="E7" s="418"/>
      <c r="F7" s="418"/>
      <c r="G7" s="418"/>
      <c r="H7" s="418"/>
      <c r="I7" s="418"/>
    </row>
    <row r="8" spans="1:9" ht="153" customHeight="1">
      <c r="A8" s="333"/>
      <c r="B8" s="420" t="s">
        <v>1110</v>
      </c>
      <c r="C8" s="420"/>
      <c r="D8" s="420"/>
      <c r="E8" s="420"/>
      <c r="F8" s="420"/>
      <c r="G8" s="420"/>
      <c r="H8" s="420"/>
      <c r="I8" s="34"/>
    </row>
    <row r="9" spans="1:9" ht="33.75" customHeight="1">
      <c r="A9" s="333"/>
      <c r="B9" s="418" t="s">
        <v>1066</v>
      </c>
      <c r="C9" s="418"/>
      <c r="D9" s="418"/>
      <c r="E9" s="418"/>
      <c r="F9" s="418"/>
      <c r="G9" s="418"/>
      <c r="H9" s="418"/>
      <c r="I9" s="34"/>
    </row>
    <row r="10" spans="1:9" ht="13.5" customHeight="1">
      <c r="A10" s="333"/>
      <c r="B10" s="333"/>
      <c r="C10" s="335"/>
      <c r="D10" s="335"/>
      <c r="E10" s="335"/>
      <c r="F10" s="335"/>
      <c r="G10" s="335"/>
      <c r="H10" s="335"/>
      <c r="I10" s="34"/>
    </row>
    <row r="11" spans="1:9" ht="18.75" customHeight="1" thickBot="1">
      <c r="A11" s="336" t="s">
        <v>4</v>
      </c>
      <c r="B11" s="416" t="s">
        <v>1</v>
      </c>
      <c r="C11" s="416"/>
      <c r="D11" s="416"/>
      <c r="E11" s="416"/>
      <c r="F11" s="416"/>
      <c r="G11" s="416"/>
      <c r="H11" s="416"/>
      <c r="I11" s="34"/>
    </row>
    <row r="12" spans="1:9" ht="20.25" customHeight="1" thickBot="1">
      <c r="A12" s="336"/>
      <c r="B12" s="337"/>
      <c r="C12" s="415" t="s">
        <v>264</v>
      </c>
      <c r="D12" s="415"/>
      <c r="E12" s="415"/>
      <c r="F12" s="415"/>
      <c r="G12" s="415"/>
      <c r="H12" s="415"/>
      <c r="I12" s="415"/>
    </row>
    <row r="13" spans="1:9" ht="18" customHeight="1" thickBot="1">
      <c r="A13" s="336"/>
      <c r="B13" s="338"/>
      <c r="C13" s="415" t="s">
        <v>38</v>
      </c>
      <c r="D13" s="415"/>
      <c r="E13" s="415"/>
      <c r="F13" s="415"/>
      <c r="G13" s="415"/>
      <c r="H13" s="415"/>
      <c r="I13" s="415"/>
    </row>
    <row r="14" spans="1:9" ht="17.25" customHeight="1" thickBot="1">
      <c r="A14" s="336"/>
      <c r="B14" s="95"/>
      <c r="C14" s="415" t="s">
        <v>1019</v>
      </c>
      <c r="D14" s="415"/>
      <c r="E14" s="415"/>
      <c r="F14" s="415"/>
      <c r="G14" s="415"/>
      <c r="H14" s="415"/>
      <c r="I14" s="415"/>
    </row>
    <row r="15" spans="1:9" ht="37.5" customHeight="1">
      <c r="A15" s="336" t="s">
        <v>5</v>
      </c>
      <c r="B15" s="416" t="s">
        <v>1111</v>
      </c>
      <c r="C15" s="416"/>
      <c r="D15" s="416"/>
      <c r="E15" s="416"/>
      <c r="F15" s="416"/>
      <c r="G15" s="416"/>
      <c r="H15" s="416"/>
      <c r="I15" s="34"/>
    </row>
    <row r="16" spans="1:9" ht="15.75">
      <c r="A16" s="336" t="s">
        <v>6</v>
      </c>
      <c r="B16" s="416" t="s">
        <v>3</v>
      </c>
      <c r="C16" s="416"/>
      <c r="D16" s="416"/>
      <c r="E16" s="416"/>
      <c r="F16" s="416"/>
      <c r="G16" s="416"/>
      <c r="H16" s="416"/>
      <c r="I16" s="34"/>
    </row>
    <row r="17" spans="1:9" ht="15.75">
      <c r="A17" s="336"/>
      <c r="B17" s="417" t="s">
        <v>433</v>
      </c>
      <c r="C17" s="416"/>
      <c r="D17" s="416"/>
      <c r="E17" s="416"/>
      <c r="F17" s="416"/>
      <c r="G17" s="416"/>
      <c r="H17" s="416"/>
      <c r="I17" s="34"/>
    </row>
    <row r="18" spans="1:9" ht="20.25" customHeight="1">
      <c r="A18" s="336"/>
      <c r="B18" s="417" t="s">
        <v>434</v>
      </c>
      <c r="C18" s="416"/>
      <c r="D18" s="416"/>
      <c r="E18" s="416"/>
      <c r="F18" s="416"/>
      <c r="G18" s="416"/>
      <c r="H18" s="416"/>
      <c r="I18" s="34"/>
    </row>
    <row r="19" spans="1:9" ht="20.25" customHeight="1">
      <c r="A19" s="336"/>
      <c r="B19" s="417" t="s">
        <v>1112</v>
      </c>
      <c r="C19" s="416"/>
      <c r="D19" s="416"/>
      <c r="E19" s="416"/>
      <c r="F19" s="416"/>
      <c r="G19" s="416"/>
      <c r="H19" s="416"/>
      <c r="I19" s="34"/>
    </row>
    <row r="20" spans="1:9" ht="33.75" customHeight="1">
      <c r="A20" s="336" t="s">
        <v>7</v>
      </c>
      <c r="B20" s="416" t="s">
        <v>1137</v>
      </c>
      <c r="C20" s="416"/>
      <c r="D20" s="416"/>
      <c r="E20" s="416"/>
      <c r="F20" s="416"/>
      <c r="G20" s="416"/>
      <c r="H20" s="416"/>
      <c r="I20" s="34"/>
    </row>
    <row r="21" spans="1:9" ht="98.25" customHeight="1">
      <c r="A21" s="339" t="s">
        <v>8</v>
      </c>
      <c r="B21" s="416" t="s">
        <v>1018</v>
      </c>
      <c r="C21" s="416"/>
      <c r="D21" s="416"/>
      <c r="E21" s="416"/>
      <c r="F21" s="416"/>
      <c r="G21" s="416"/>
      <c r="H21" s="416"/>
      <c r="I21" s="34"/>
    </row>
    <row r="22" spans="1:9" ht="69.75" customHeight="1">
      <c r="A22" s="339" t="s">
        <v>39</v>
      </c>
      <c r="B22" s="416" t="s">
        <v>37</v>
      </c>
      <c r="C22" s="416"/>
      <c r="D22" s="416"/>
      <c r="E22" s="416"/>
      <c r="F22" s="416"/>
      <c r="G22" s="416"/>
      <c r="H22" s="416"/>
      <c r="I22" s="34"/>
    </row>
    <row r="23" spans="1:9" ht="36" customHeight="1">
      <c r="A23" s="339" t="s">
        <v>304</v>
      </c>
      <c r="B23" s="416" t="s">
        <v>1017</v>
      </c>
      <c r="C23" s="416"/>
      <c r="D23" s="416"/>
      <c r="E23" s="416"/>
      <c r="F23" s="416"/>
      <c r="G23" s="416"/>
      <c r="H23" s="416"/>
      <c r="I23" s="34"/>
    </row>
    <row r="24" spans="1:9" ht="15.75">
      <c r="A24" s="339" t="s">
        <v>1020</v>
      </c>
      <c r="B24" s="416" t="s">
        <v>303</v>
      </c>
      <c r="C24" s="416"/>
      <c r="D24" s="416"/>
      <c r="E24" s="416"/>
      <c r="F24" s="416"/>
      <c r="G24" s="416"/>
      <c r="H24" s="416"/>
      <c r="I24" s="35"/>
    </row>
    <row r="25" spans="1:9">
      <c r="A25" s="35"/>
      <c r="B25" s="35"/>
      <c r="C25" s="35"/>
      <c r="D25" s="35"/>
      <c r="E25" s="35"/>
      <c r="F25" s="35"/>
      <c r="G25" s="35"/>
      <c r="H25" s="35"/>
      <c r="I25" s="35"/>
    </row>
    <row r="26" spans="1:9">
      <c r="A26" s="35"/>
      <c r="B26" s="35"/>
      <c r="C26" s="35"/>
      <c r="D26" s="35"/>
      <c r="E26" s="35"/>
      <c r="F26" s="35"/>
      <c r="G26" s="35"/>
      <c r="H26" s="35"/>
      <c r="I26" s="35"/>
    </row>
  </sheetData>
  <sheetProtection password="CC3D" sheet="1" objects="1" scenarios="1"/>
  <mergeCells count="19">
    <mergeCell ref="C13:I13"/>
    <mergeCell ref="B7:I7"/>
    <mergeCell ref="A1:D1"/>
    <mergeCell ref="B8:H8"/>
    <mergeCell ref="B9:H9"/>
    <mergeCell ref="B11:H11"/>
    <mergeCell ref="C12:I12"/>
    <mergeCell ref="A2:D2"/>
    <mergeCell ref="C14:I14"/>
    <mergeCell ref="B15:H15"/>
    <mergeCell ref="B16:H16"/>
    <mergeCell ref="B23:H23"/>
    <mergeCell ref="B24:H24"/>
    <mergeCell ref="B19:H19"/>
    <mergeCell ref="B20:H20"/>
    <mergeCell ref="B17:H17"/>
    <mergeCell ref="B18:H18"/>
    <mergeCell ref="B22:H22"/>
    <mergeCell ref="B21:H21"/>
  </mergeCells>
  <pageMargins left="0.7" right="0.7" top="0.75" bottom="0.75" header="0.3" footer="0.3"/>
  <pageSetup paperSize="9" scale="89" orientation="portrait" r:id="rId1"/>
  <drawing r:id="rId2"/>
</worksheet>
</file>

<file path=xl/worksheets/sheet10.xml><?xml version="1.0" encoding="utf-8"?>
<worksheet xmlns="http://schemas.openxmlformats.org/spreadsheetml/2006/main" xmlns:r="http://schemas.openxmlformats.org/officeDocument/2006/relationships">
  <sheetPr codeName="Sheet10"/>
  <dimension ref="A1:E36"/>
  <sheetViews>
    <sheetView view="pageBreakPreview" zoomScale="90" zoomScaleNormal="55" zoomScaleSheetLayoutView="90" workbookViewId="0">
      <selection activeCell="B16" sqref="B16"/>
    </sheetView>
  </sheetViews>
  <sheetFormatPr defaultRowHeight="15.75"/>
  <cols>
    <col min="1" max="1" width="6.28515625" style="35" customWidth="1"/>
    <col min="2" max="2" width="6.85546875" style="35" customWidth="1"/>
    <col min="3" max="3" width="45" style="14" customWidth="1"/>
    <col min="4" max="4" width="7.7109375" style="35" customWidth="1"/>
    <col min="5" max="5" width="6" style="35" customWidth="1"/>
    <col min="6" max="7" width="9.140625" style="147"/>
    <col min="8" max="8" width="15.42578125" style="147" customWidth="1"/>
    <col min="9" max="16384" width="9.140625" style="147"/>
  </cols>
  <sheetData>
    <row r="1" spans="1:4">
      <c r="A1" s="422"/>
      <c r="B1" s="422"/>
      <c r="C1" s="422"/>
    </row>
    <row r="2" spans="1:4" ht="15.75" customHeight="1">
      <c r="A2" s="421" t="s">
        <v>1130</v>
      </c>
      <c r="B2" s="421"/>
      <c r="C2" s="421"/>
      <c r="D2" s="421"/>
    </row>
    <row r="4" spans="1:4" ht="18.75">
      <c r="A4" s="479" t="s">
        <v>232</v>
      </c>
      <c r="B4" s="479"/>
      <c r="C4" s="479"/>
      <c r="D4" s="54"/>
    </row>
    <row r="5" spans="1:4" ht="29.25" customHeight="1">
      <c r="B5" s="481" t="s">
        <v>1016</v>
      </c>
      <c r="C5" s="481"/>
      <c r="D5" s="481"/>
    </row>
    <row r="7" spans="1:4" ht="16.5" thickBot="1">
      <c r="B7" s="308" t="s">
        <v>155</v>
      </c>
      <c r="C7" s="325" t="s">
        <v>298</v>
      </c>
      <c r="D7" s="124"/>
    </row>
    <row r="8" spans="1:4" ht="15" customHeight="1" thickBot="1">
      <c r="B8" s="28"/>
      <c r="C8" s="12"/>
      <c r="D8" s="48"/>
    </row>
    <row r="9" spans="1:4">
      <c r="B9" s="49"/>
      <c r="C9" s="154"/>
      <c r="D9" s="48"/>
    </row>
    <row r="10" spans="1:4" ht="18.75" customHeight="1" thickBot="1">
      <c r="B10" s="309" t="s">
        <v>156</v>
      </c>
      <c r="C10" s="326" t="s">
        <v>490</v>
      </c>
      <c r="D10" s="48"/>
    </row>
    <row r="11" spans="1:4" ht="16.5" thickBot="1">
      <c r="B11" s="49"/>
      <c r="C11" s="12"/>
      <c r="D11" s="48"/>
    </row>
    <row r="12" spans="1:4" ht="15">
      <c r="B12" s="49"/>
      <c r="C12" s="161"/>
      <c r="D12" s="48"/>
    </row>
    <row r="13" spans="1:4" ht="16.5" thickBot="1">
      <c r="B13" s="309" t="s">
        <v>157</v>
      </c>
      <c r="C13" s="436" t="s">
        <v>491</v>
      </c>
      <c r="D13" s="437"/>
    </row>
    <row r="14" spans="1:4" ht="16.5" thickBot="1">
      <c r="B14" s="49"/>
      <c r="C14" s="12"/>
      <c r="D14" s="48"/>
    </row>
    <row r="15" spans="1:4">
      <c r="B15" s="49"/>
      <c r="C15" s="96"/>
      <c r="D15" s="48"/>
    </row>
    <row r="16" spans="1:4" ht="32.25" customHeight="1" thickBot="1">
      <c r="B16" s="309" t="s">
        <v>169</v>
      </c>
      <c r="C16" s="436" t="s">
        <v>492</v>
      </c>
      <c r="D16" s="437"/>
    </row>
    <row r="17" spans="2:5" ht="16.5" thickBot="1">
      <c r="B17" s="49"/>
      <c r="C17" s="12"/>
      <c r="D17" s="48"/>
    </row>
    <row r="18" spans="2:5" s="35" customFormat="1" ht="15">
      <c r="B18" s="49"/>
      <c r="C18" s="197"/>
      <c r="D18" s="48"/>
    </row>
    <row r="19" spans="2:5" ht="16.5" thickBot="1">
      <c r="B19" s="309" t="s">
        <v>193</v>
      </c>
      <c r="C19" s="326" t="s">
        <v>295</v>
      </c>
      <c r="D19" s="48"/>
    </row>
    <row r="20" spans="2:5" ht="16.5" thickBot="1">
      <c r="B20" s="49"/>
      <c r="C20" s="12"/>
      <c r="D20" s="48"/>
    </row>
    <row r="21" spans="2:5" ht="15">
      <c r="B21" s="49"/>
      <c r="C21" s="197"/>
      <c r="D21" s="48"/>
    </row>
    <row r="22" spans="2:5" ht="16.5" thickBot="1">
      <c r="B22" s="309" t="s">
        <v>194</v>
      </c>
      <c r="C22" s="326" t="s">
        <v>297</v>
      </c>
      <c r="D22" s="48"/>
    </row>
    <row r="23" spans="2:5" ht="16.5" thickBot="1">
      <c r="B23" s="49"/>
      <c r="C23" s="12"/>
      <c r="D23" s="48"/>
    </row>
    <row r="24" spans="2:5">
      <c r="B24" s="49"/>
      <c r="C24" s="154"/>
      <c r="D24" s="48"/>
    </row>
    <row r="25" spans="2:5" ht="16.5" thickBot="1">
      <c r="B25" s="309" t="s">
        <v>279</v>
      </c>
      <c r="C25" s="326" t="s">
        <v>296</v>
      </c>
      <c r="D25" s="48"/>
    </row>
    <row r="26" spans="2:5" ht="16.5" thickBot="1">
      <c r="B26" s="309"/>
      <c r="C26" s="12"/>
      <c r="D26" s="48"/>
    </row>
    <row r="27" spans="2:5">
      <c r="B27" s="309"/>
      <c r="C27" s="197"/>
      <c r="D27" s="48"/>
    </row>
    <row r="28" spans="2:5" ht="16.5" thickBot="1">
      <c r="B28" s="309" t="s">
        <v>280</v>
      </c>
      <c r="C28" s="326" t="s">
        <v>299</v>
      </c>
      <c r="D28" s="48"/>
    </row>
    <row r="29" spans="2:5" ht="16.5" thickBot="1">
      <c r="B29" s="309"/>
      <c r="C29" s="12"/>
      <c r="D29" s="48"/>
    </row>
    <row r="30" spans="2:5">
      <c r="B30" s="165"/>
      <c r="C30" s="177"/>
      <c r="D30" s="168"/>
    </row>
    <row r="32" spans="2:5" ht="15" customHeight="1">
      <c r="B32" s="454" t="s">
        <v>1019</v>
      </c>
      <c r="C32" s="434"/>
      <c r="D32" s="435"/>
      <c r="E32" s="326"/>
    </row>
    <row r="33" spans="2:5" ht="15" customHeight="1">
      <c r="B33" s="455"/>
      <c r="C33" s="436"/>
      <c r="D33" s="437"/>
      <c r="E33" s="326"/>
    </row>
    <row r="34" spans="2:5" ht="15" customHeight="1">
      <c r="B34" s="330"/>
      <c r="C34" s="302"/>
      <c r="D34" s="303"/>
      <c r="E34" s="326"/>
    </row>
    <row r="35" spans="2:5">
      <c r="B35" s="309"/>
      <c r="C35" s="404" t="str">
        <f>IF(OR(ISBLANK(C8),ISBLANK(C11),ISBLANK(C14),ISBLANK(C17),ISBLANK(C20),ISBLANK(C23),ISBLANK(C26),ISBLANK(C29)),"FALSE","TRUE")</f>
        <v>FALSE</v>
      </c>
      <c r="D35" s="328"/>
      <c r="E35" s="302"/>
    </row>
    <row r="36" spans="2:5">
      <c r="B36" s="350"/>
      <c r="C36" s="202"/>
      <c r="D36" s="367"/>
      <c r="E36" s="47"/>
    </row>
  </sheetData>
  <sheetProtection password="CC3D" sheet="1" objects="1" scenarios="1"/>
  <mergeCells count="7">
    <mergeCell ref="B32:D33"/>
    <mergeCell ref="A1:C1"/>
    <mergeCell ref="B5:D5"/>
    <mergeCell ref="A4:C4"/>
    <mergeCell ref="C13:D13"/>
    <mergeCell ref="C16:D16"/>
    <mergeCell ref="A2:D2"/>
  </mergeCells>
  <conditionalFormatting sqref="C35">
    <cfRule type="containsText" dxfId="16" priority="3" operator="containsText" text="FALSE">
      <formula>NOT(ISERROR(SEARCH("FALSE",C35)))</formula>
    </cfRule>
  </conditionalFormatting>
  <conditionalFormatting sqref="C35">
    <cfRule type="containsText" dxfId="15" priority="1" operator="containsText" text="TRUE">
      <formula>NOT(ISERROR(SEARCH("TRUE",C35)))</formula>
    </cfRule>
    <cfRule type="containsText" dxfId="14" priority="2" operator="containsText" text="FALSE">
      <formula>NOT(ISERROR(SEARCH("FALSE",C35)))</formula>
    </cfRule>
  </conditionalFormatting>
  <dataValidations xWindow="446" yWindow="423" count="1">
    <dataValidation type="whole" operator="greaterThanOrEqual" allowBlank="1" showInputMessage="1" showErrorMessage="1" promptTitle="Input data" prompt="Insert non-negative integer value" sqref="C29 C8 C11 C20 C17 C23 C14:C15 C26">
      <formula1>0</formula1>
    </dataValidation>
  </dataValidations>
  <pageMargins left="0.70866141732283472" right="0.70866141732283472" top="0.74803149606299213" bottom="0.74803149606299213" header="0.31496062992125984" footer="0.31496062992125984"/>
  <pageSetup paperSize="9" scale="97" orientation="portrait" cellComments="asDisplayed" r:id="rId1"/>
  <drawing r:id="rId2"/>
</worksheet>
</file>

<file path=xl/worksheets/sheet11.xml><?xml version="1.0" encoding="utf-8"?>
<worksheet xmlns="http://schemas.openxmlformats.org/spreadsheetml/2006/main" xmlns:r="http://schemas.openxmlformats.org/officeDocument/2006/relationships">
  <sheetPr codeName="Sheet11">
    <tabColor theme="6"/>
  </sheetPr>
  <dimension ref="A1:F402"/>
  <sheetViews>
    <sheetView view="pageBreakPreview" zoomScale="70" zoomScaleNormal="100" zoomScaleSheetLayoutView="70" workbookViewId="0">
      <selection activeCell="C33" sqref="C33"/>
    </sheetView>
  </sheetViews>
  <sheetFormatPr defaultRowHeight="15.75"/>
  <cols>
    <col min="1" max="1" width="10.42578125" style="35" customWidth="1"/>
    <col min="2" max="2" width="9.140625" style="399" customWidth="1"/>
    <col min="3" max="3" width="69.28515625" style="360" customWidth="1"/>
    <col min="4" max="4" width="38" style="360" customWidth="1"/>
    <col min="5" max="5" width="11" style="35" customWidth="1"/>
    <col min="6" max="6" width="9.140625" style="35" customWidth="1"/>
    <col min="7" max="16384" width="9.140625" style="147"/>
  </cols>
  <sheetData>
    <row r="1" spans="1:6" ht="18.75">
      <c r="A1" s="509" t="s">
        <v>1087</v>
      </c>
      <c r="B1" s="509"/>
      <c r="C1" s="509"/>
      <c r="D1" s="509"/>
      <c r="E1" s="509"/>
      <c r="F1" s="509"/>
    </row>
    <row r="2" spans="1:6" ht="18.75">
      <c r="A2" s="446" t="s">
        <v>40</v>
      </c>
      <c r="B2" s="446"/>
      <c r="C2" s="446"/>
      <c r="D2" s="374"/>
      <c r="E2" s="53"/>
    </row>
    <row r="3" spans="1:6">
      <c r="A3" s="14"/>
      <c r="B3" s="41"/>
      <c r="C3" s="133"/>
      <c r="D3" s="133"/>
      <c r="E3" s="14"/>
    </row>
    <row r="4" spans="1:6">
      <c r="A4" s="18"/>
      <c r="B4" s="447">
        <v>2</v>
      </c>
      <c r="C4" s="434" t="s">
        <v>49</v>
      </c>
      <c r="D4" s="434"/>
      <c r="E4" s="435"/>
    </row>
    <row r="5" spans="1:6">
      <c r="A5" s="18"/>
      <c r="B5" s="448"/>
      <c r="C5" s="436"/>
      <c r="D5" s="436"/>
      <c r="E5" s="437"/>
    </row>
    <row r="6" spans="1:6">
      <c r="A6" s="18"/>
      <c r="B6" s="373"/>
      <c r="C6" s="134"/>
      <c r="D6" s="134"/>
      <c r="E6" s="372"/>
    </row>
    <row r="7" spans="1:6">
      <c r="A7" s="18"/>
      <c r="B7" s="373"/>
      <c r="C7" s="134"/>
      <c r="D7" s="134"/>
      <c r="E7" s="372"/>
    </row>
    <row r="8" spans="1:6" ht="31.5">
      <c r="A8" s="18"/>
      <c r="B8" s="373"/>
      <c r="C8" s="159" t="s">
        <v>329</v>
      </c>
      <c r="D8" s="404" t="b">
        <f>'Section B'!C32+'Section B'!C51+'Section B'!C70='Section B'!E11</f>
        <v>1</v>
      </c>
      <c r="E8" s="29"/>
    </row>
    <row r="9" spans="1:6">
      <c r="A9" s="18"/>
      <c r="B9" s="373"/>
      <c r="C9" s="134"/>
      <c r="D9" s="375"/>
      <c r="E9" s="29"/>
    </row>
    <row r="10" spans="1:6" ht="31.5">
      <c r="A10" s="18"/>
      <c r="B10" s="373"/>
      <c r="C10" s="159" t="s">
        <v>330</v>
      </c>
      <c r="D10" s="404" t="b">
        <f>'Section B'!C34+'Section B'!C53+'Section B'!C72='Section B'!C14</f>
        <v>1</v>
      </c>
      <c r="E10" s="29"/>
    </row>
    <row r="11" spans="1:6">
      <c r="A11" s="18"/>
      <c r="B11" s="373"/>
      <c r="C11" s="134"/>
      <c r="D11" s="375"/>
      <c r="E11" s="29"/>
    </row>
    <row r="12" spans="1:6" ht="38.25" customHeight="1">
      <c r="A12" s="18"/>
      <c r="B12" s="373"/>
      <c r="C12" s="159" t="s">
        <v>331</v>
      </c>
      <c r="D12" s="404" t="b">
        <f>'Section B'!C36+'Section B'!C55+'Section B'!C74='Section D'!C14</f>
        <v>1</v>
      </c>
      <c r="E12" s="29"/>
    </row>
    <row r="13" spans="1:6">
      <c r="A13" s="18"/>
      <c r="B13" s="373"/>
      <c r="C13" s="134"/>
      <c r="D13" s="134"/>
      <c r="E13" s="29"/>
    </row>
    <row r="14" spans="1:6" ht="31.5">
      <c r="A14" s="18"/>
      <c r="B14" s="373"/>
      <c r="C14" s="159" t="s">
        <v>1088</v>
      </c>
      <c r="D14" s="404" t="b">
        <f>'Section B'!C39+'Section B'!C58+'Section B'!C77='Section D'!C18</f>
        <v>1</v>
      </c>
      <c r="E14" s="29"/>
    </row>
    <row r="15" spans="1:6">
      <c r="A15" s="18"/>
      <c r="B15" s="373"/>
      <c r="C15" s="159"/>
      <c r="D15" s="159"/>
      <c r="E15" s="29"/>
    </row>
    <row r="16" spans="1:6" ht="31.5">
      <c r="A16" s="18"/>
      <c r="B16" s="373"/>
      <c r="C16" s="159" t="s">
        <v>406</v>
      </c>
      <c r="D16" s="404" t="b">
        <f>'Section B'!C42+'Section B'!C61+'Section B'!C80='Section B'!C18</f>
        <v>1</v>
      </c>
      <c r="E16" s="29"/>
    </row>
    <row r="17" spans="1:5">
      <c r="A17" s="18"/>
      <c r="B17" s="373"/>
      <c r="C17" s="159"/>
      <c r="D17" s="159"/>
      <c r="E17" s="29"/>
    </row>
    <row r="18" spans="1:5" ht="31.5">
      <c r="A18" s="18"/>
      <c r="B18" s="373"/>
      <c r="C18" s="159" t="s">
        <v>407</v>
      </c>
      <c r="D18" s="404" t="b">
        <f>'Section B'!C45+'Section B'!C64+'Section B'!C83='Section B'!C22</f>
        <v>1</v>
      </c>
      <c r="E18" s="29"/>
    </row>
    <row r="19" spans="1:5">
      <c r="A19" s="18"/>
      <c r="B19" s="373"/>
      <c r="C19" s="134"/>
      <c r="D19" s="134"/>
      <c r="E19" s="372"/>
    </row>
    <row r="20" spans="1:5">
      <c r="A20" s="18"/>
      <c r="B20" s="378" t="s">
        <v>9</v>
      </c>
      <c r="C20" s="134" t="s">
        <v>46</v>
      </c>
      <c r="D20" s="134"/>
      <c r="E20" s="383"/>
    </row>
    <row r="21" spans="1:5">
      <c r="A21" s="18"/>
      <c r="B21" s="378"/>
      <c r="C21" s="134"/>
      <c r="D21" s="134"/>
      <c r="E21" s="383"/>
    </row>
    <row r="22" spans="1:5">
      <c r="A22" s="18"/>
      <c r="B22" s="59"/>
      <c r="C22" s="134"/>
      <c r="D22" s="134"/>
      <c r="E22" s="383"/>
    </row>
    <row r="23" spans="1:5" ht="31.5">
      <c r="A23" s="18"/>
      <c r="B23" s="75"/>
      <c r="C23" s="159" t="s">
        <v>332</v>
      </c>
      <c r="D23" s="404" t="b">
        <f>'Section B'!C32&lt;='Section B'!E11</f>
        <v>1</v>
      </c>
      <c r="E23" s="129"/>
    </row>
    <row r="24" spans="1:5">
      <c r="A24" s="18"/>
      <c r="B24" s="59"/>
      <c r="C24" s="134"/>
      <c r="D24" s="134"/>
      <c r="E24" s="129"/>
    </row>
    <row r="25" spans="1:5" ht="31.5">
      <c r="A25" s="18"/>
      <c r="B25" s="75"/>
      <c r="C25" s="159" t="s">
        <v>319</v>
      </c>
      <c r="D25" s="404" t="b">
        <f>'Section B'!C34&lt;='Section B'!C14</f>
        <v>1</v>
      </c>
      <c r="E25" s="129"/>
    </row>
    <row r="26" spans="1:5">
      <c r="A26" s="18"/>
      <c r="B26" s="59"/>
      <c r="C26" s="134"/>
      <c r="D26" s="134"/>
      <c r="E26" s="129"/>
    </row>
    <row r="27" spans="1:5">
      <c r="A27" s="18"/>
      <c r="B27" s="75"/>
      <c r="C27" s="159" t="s">
        <v>325</v>
      </c>
      <c r="D27" s="404" t="b">
        <f>'Section B'!C36&lt;='Section D'!C14</f>
        <v>1</v>
      </c>
      <c r="E27" s="129"/>
    </row>
    <row r="28" spans="1:5">
      <c r="A28" s="18"/>
      <c r="B28" s="59"/>
      <c r="C28" s="134"/>
      <c r="D28" s="134"/>
      <c r="E28" s="129"/>
    </row>
    <row r="29" spans="1:5" ht="31.5">
      <c r="A29" s="18"/>
      <c r="B29" s="75"/>
      <c r="C29" s="159" t="s">
        <v>1089</v>
      </c>
      <c r="D29" s="404" t="b">
        <f>'Section B'!C39&lt;='Section D'!C18</f>
        <v>1</v>
      </c>
      <c r="E29" s="129"/>
    </row>
    <row r="30" spans="1:5">
      <c r="A30" s="18"/>
      <c r="B30" s="75"/>
      <c r="C30" s="159"/>
      <c r="D30" s="159"/>
      <c r="E30" s="129"/>
    </row>
    <row r="31" spans="1:5">
      <c r="A31" s="18"/>
      <c r="B31" s="373"/>
      <c r="C31" s="159" t="s">
        <v>426</v>
      </c>
      <c r="D31" s="404" t="b">
        <f>'Section B'!C42&lt;='Section B'!C18</f>
        <v>1</v>
      </c>
      <c r="E31" s="372"/>
    </row>
    <row r="32" spans="1:5">
      <c r="A32" s="18"/>
      <c r="B32" s="373"/>
      <c r="C32" s="159"/>
      <c r="D32" s="159"/>
      <c r="E32" s="372"/>
    </row>
    <row r="33" spans="1:5" ht="31.5">
      <c r="A33" s="18"/>
      <c r="B33" s="373"/>
      <c r="C33" s="159" t="s">
        <v>408</v>
      </c>
      <c r="D33" s="404" t="b">
        <f>'Section B'!C45&lt;='Section B'!C22</f>
        <v>1</v>
      </c>
      <c r="E33" s="372"/>
    </row>
    <row r="34" spans="1:5">
      <c r="A34" s="18"/>
      <c r="B34" s="31"/>
      <c r="C34" s="162"/>
      <c r="D34" s="162"/>
      <c r="E34" s="129"/>
    </row>
    <row r="35" spans="1:5">
      <c r="A35" s="18"/>
      <c r="B35" s="31"/>
      <c r="C35" s="100"/>
      <c r="D35" s="100"/>
      <c r="E35" s="129"/>
    </row>
    <row r="36" spans="1:5">
      <c r="A36" s="18"/>
      <c r="B36" s="378" t="s">
        <v>10</v>
      </c>
      <c r="C36" s="134" t="s">
        <v>47</v>
      </c>
      <c r="D36" s="134"/>
      <c r="E36" s="129"/>
    </row>
    <row r="37" spans="1:5">
      <c r="A37" s="18"/>
      <c r="B37" s="378"/>
      <c r="C37" s="134"/>
      <c r="D37" s="375"/>
      <c r="E37" s="129"/>
    </row>
    <row r="38" spans="1:5" ht="31.5">
      <c r="A38" s="18"/>
      <c r="B38" s="59"/>
      <c r="C38" s="159" t="s">
        <v>322</v>
      </c>
      <c r="D38" s="404" t="b">
        <f>'Section B'!C51&lt;='Section B'!E11</f>
        <v>1</v>
      </c>
      <c r="E38" s="129"/>
    </row>
    <row r="39" spans="1:5">
      <c r="A39" s="18"/>
      <c r="B39" s="75"/>
      <c r="C39" s="134"/>
      <c r="D39" s="134"/>
      <c r="E39" s="129"/>
    </row>
    <row r="40" spans="1:5" ht="31.5">
      <c r="A40" s="18"/>
      <c r="B40" s="59"/>
      <c r="C40" s="159" t="s">
        <v>320</v>
      </c>
      <c r="D40" s="404" t="b">
        <f>'Section B'!C53&lt;='Section B'!C14</f>
        <v>1</v>
      </c>
      <c r="E40" s="129"/>
    </row>
    <row r="41" spans="1:5">
      <c r="A41" s="18"/>
      <c r="B41" s="75"/>
      <c r="C41" s="134"/>
      <c r="D41" s="134"/>
      <c r="E41" s="129"/>
    </row>
    <row r="42" spans="1:5">
      <c r="A42" s="18"/>
      <c r="B42" s="59"/>
      <c r="C42" s="159" t="s">
        <v>326</v>
      </c>
      <c r="D42" s="404" t="b">
        <f>'Section B'!C55&lt;='Section D'!C14</f>
        <v>1</v>
      </c>
      <c r="E42" s="129"/>
    </row>
    <row r="43" spans="1:5">
      <c r="A43" s="18"/>
      <c r="B43" s="75"/>
      <c r="C43" s="134"/>
      <c r="D43" s="134"/>
      <c r="E43" s="129"/>
    </row>
    <row r="44" spans="1:5" ht="31.5">
      <c r="A44" s="18"/>
      <c r="B44" s="59"/>
      <c r="C44" s="159" t="s">
        <v>1090</v>
      </c>
      <c r="D44" s="404" t="b">
        <f>'Section B'!C58&lt;='Section D'!C18</f>
        <v>1</v>
      </c>
      <c r="E44" s="129"/>
    </row>
    <row r="45" spans="1:5">
      <c r="A45" s="18"/>
      <c r="B45" s="59"/>
      <c r="C45" s="159"/>
      <c r="D45" s="159"/>
      <c r="E45" s="129"/>
    </row>
    <row r="46" spans="1:5" ht="31.5">
      <c r="A46" s="18"/>
      <c r="B46" s="59"/>
      <c r="C46" s="159" t="s">
        <v>410</v>
      </c>
      <c r="D46" s="404" t="b">
        <f>'Section B'!C61&lt;='Section B'!C18</f>
        <v>1</v>
      </c>
      <c r="E46" s="129"/>
    </row>
    <row r="47" spans="1:5">
      <c r="A47" s="18"/>
      <c r="B47" s="59"/>
      <c r="C47" s="159"/>
      <c r="D47" s="159"/>
      <c r="E47" s="129"/>
    </row>
    <row r="48" spans="1:5" ht="31.5">
      <c r="A48" s="18"/>
      <c r="B48" s="75"/>
      <c r="C48" s="159" t="s">
        <v>409</v>
      </c>
      <c r="D48" s="404" t="b">
        <f>'Section B'!C64&lt;='Section B'!C22</f>
        <v>1</v>
      </c>
      <c r="E48" s="129"/>
    </row>
    <row r="49" spans="1:5">
      <c r="A49" s="18"/>
      <c r="B49" s="373"/>
      <c r="C49" s="134"/>
      <c r="D49" s="134"/>
      <c r="E49" s="29"/>
    </row>
    <row r="50" spans="1:5">
      <c r="A50" s="18"/>
      <c r="B50" s="378" t="s">
        <v>11</v>
      </c>
      <c r="C50" s="134" t="s">
        <v>48</v>
      </c>
      <c r="D50" s="134"/>
      <c r="E50" s="129"/>
    </row>
    <row r="51" spans="1:5">
      <c r="A51" s="18"/>
      <c r="B51" s="378"/>
      <c r="C51" s="134"/>
      <c r="D51" s="134"/>
      <c r="E51" s="129"/>
    </row>
    <row r="52" spans="1:5">
      <c r="A52" s="18"/>
      <c r="B52" s="378"/>
      <c r="C52" s="134"/>
      <c r="D52" s="134"/>
      <c r="E52" s="129"/>
    </row>
    <row r="53" spans="1:5" ht="31.5">
      <c r="A53" s="18"/>
      <c r="B53" s="59"/>
      <c r="C53" s="159" t="s">
        <v>333</v>
      </c>
      <c r="D53" s="404" t="b">
        <f>'Section B'!C70&lt;='Section B'!E11</f>
        <v>1</v>
      </c>
      <c r="E53" s="129"/>
    </row>
    <row r="54" spans="1:5">
      <c r="A54" s="18"/>
      <c r="B54" s="75"/>
      <c r="C54" s="134"/>
      <c r="D54" s="134"/>
      <c r="E54" s="129"/>
    </row>
    <row r="55" spans="1:5" ht="31.5">
      <c r="A55" s="18"/>
      <c r="B55" s="59"/>
      <c r="C55" s="159" t="s">
        <v>327</v>
      </c>
      <c r="D55" s="404" t="b">
        <f>'Section B'!C72&lt;='Section B'!C14</f>
        <v>1</v>
      </c>
      <c r="E55" s="129"/>
    </row>
    <row r="56" spans="1:5">
      <c r="A56" s="18"/>
      <c r="B56" s="75"/>
      <c r="C56" s="134"/>
      <c r="D56" s="134"/>
      <c r="E56" s="129"/>
    </row>
    <row r="57" spans="1:5">
      <c r="A57" s="18"/>
      <c r="B57" s="75"/>
      <c r="C57" s="159" t="s">
        <v>328</v>
      </c>
      <c r="D57" s="404" t="b">
        <f>'Section B'!C74&lt;='Section D'!C14</f>
        <v>1</v>
      </c>
      <c r="E57" s="129"/>
    </row>
    <row r="58" spans="1:5">
      <c r="A58" s="18"/>
      <c r="B58" s="75"/>
      <c r="C58" s="134"/>
      <c r="D58" s="134"/>
      <c r="E58" s="129"/>
    </row>
    <row r="59" spans="1:5" ht="31.5">
      <c r="A59" s="18"/>
      <c r="B59" s="75"/>
      <c r="C59" s="159" t="s">
        <v>1092</v>
      </c>
      <c r="D59" s="404" t="b">
        <f>'Section B'!C77&lt;='Section D'!C18</f>
        <v>1</v>
      </c>
      <c r="E59" s="129"/>
    </row>
    <row r="60" spans="1:5">
      <c r="A60" s="18"/>
      <c r="B60" s="59"/>
      <c r="C60" s="159"/>
      <c r="D60" s="159"/>
      <c r="E60" s="129"/>
    </row>
    <row r="61" spans="1:5">
      <c r="A61" s="18"/>
      <c r="B61" s="75"/>
      <c r="C61" s="159" t="s">
        <v>411</v>
      </c>
      <c r="D61" s="404" t="b">
        <f>'Section B'!C80&lt;='Section B'!C18</f>
        <v>1</v>
      </c>
      <c r="E61" s="129"/>
    </row>
    <row r="62" spans="1:5">
      <c r="A62" s="18"/>
      <c r="B62" s="59"/>
      <c r="C62" s="159"/>
      <c r="D62" s="159"/>
      <c r="E62" s="129"/>
    </row>
    <row r="63" spans="1:5" ht="31.5">
      <c r="A63" s="18"/>
      <c r="B63" s="59"/>
      <c r="C63" s="159" t="s">
        <v>412</v>
      </c>
      <c r="D63" s="404" t="b">
        <f>'Section B'!C83&lt;='Section B'!C22</f>
        <v>1</v>
      </c>
      <c r="E63" s="129"/>
    </row>
    <row r="64" spans="1:5">
      <c r="A64" s="18"/>
      <c r="B64" s="130"/>
      <c r="C64" s="202"/>
      <c r="D64" s="202"/>
      <c r="E64" s="67"/>
    </row>
    <row r="65" spans="1:5">
      <c r="A65" s="18"/>
      <c r="B65" s="131"/>
      <c r="C65" s="135"/>
      <c r="D65" s="135"/>
      <c r="E65" s="19"/>
    </row>
    <row r="66" spans="1:5">
      <c r="A66" s="18"/>
      <c r="B66" s="447">
        <v>3</v>
      </c>
      <c r="C66" s="434" t="s">
        <v>0</v>
      </c>
      <c r="D66" s="434"/>
      <c r="E66" s="435"/>
    </row>
    <row r="67" spans="1:5">
      <c r="A67" s="18"/>
      <c r="B67" s="448"/>
      <c r="C67" s="436"/>
      <c r="D67" s="436"/>
      <c r="E67" s="437"/>
    </row>
    <row r="68" spans="1:5">
      <c r="A68" s="18"/>
      <c r="B68" s="373"/>
      <c r="C68" s="134"/>
      <c r="D68" s="134"/>
      <c r="E68" s="372"/>
    </row>
    <row r="69" spans="1:5" ht="31.5">
      <c r="A69" s="18"/>
      <c r="B69" s="373"/>
      <c r="C69" s="159" t="s">
        <v>324</v>
      </c>
      <c r="D69" s="404" t="b">
        <f>'Section B'!C94+'Section B'!C114='Section B'!E11</f>
        <v>1</v>
      </c>
      <c r="E69" s="372"/>
    </row>
    <row r="70" spans="1:5">
      <c r="A70" s="18"/>
      <c r="B70" s="373"/>
      <c r="C70" s="134"/>
      <c r="D70" s="375"/>
      <c r="E70" s="372"/>
    </row>
    <row r="71" spans="1:5" ht="31.5">
      <c r="A71" s="18"/>
      <c r="B71" s="373"/>
      <c r="C71" s="159" t="s">
        <v>1093</v>
      </c>
      <c r="D71" s="404" t="b">
        <f>'Section B'!C96+'Section B'!C116='Section B'!C14</f>
        <v>1</v>
      </c>
      <c r="E71" s="372"/>
    </row>
    <row r="72" spans="1:5">
      <c r="A72" s="18"/>
      <c r="B72" s="373"/>
      <c r="C72" s="134"/>
      <c r="D72" s="134"/>
      <c r="E72" s="372"/>
    </row>
    <row r="73" spans="1:5" ht="31.5">
      <c r="A73" s="18"/>
      <c r="B73" s="373"/>
      <c r="C73" s="159" t="s">
        <v>1094</v>
      </c>
      <c r="D73" s="404" t="b">
        <f>'Section B'!C98+'Section B'!C118='Section D'!C14</f>
        <v>1</v>
      </c>
      <c r="E73" s="372"/>
    </row>
    <row r="74" spans="1:5">
      <c r="A74" s="18"/>
      <c r="B74" s="373"/>
      <c r="C74" s="134"/>
      <c r="D74" s="134"/>
      <c r="E74" s="372"/>
    </row>
    <row r="75" spans="1:5" ht="31.5">
      <c r="A75" s="18"/>
      <c r="B75" s="373"/>
      <c r="C75" s="159" t="s">
        <v>1097</v>
      </c>
      <c r="D75" s="404" t="b">
        <f>'Section B'!C101+'Section B'!C121='Section D'!C18</f>
        <v>1</v>
      </c>
      <c r="E75" s="372"/>
    </row>
    <row r="76" spans="1:5">
      <c r="A76" s="18"/>
      <c r="B76" s="373"/>
      <c r="C76" s="159"/>
      <c r="D76" s="159"/>
      <c r="E76" s="372"/>
    </row>
    <row r="77" spans="1:5" ht="31.5">
      <c r="A77" s="18"/>
      <c r="B77" s="373"/>
      <c r="C77" s="159" t="s">
        <v>1095</v>
      </c>
      <c r="D77" s="404" t="b">
        <f>'Section B'!C104+'Section B'!C124='Section B'!C18</f>
        <v>1</v>
      </c>
      <c r="E77" s="372"/>
    </row>
    <row r="78" spans="1:5">
      <c r="A78" s="18"/>
      <c r="B78" s="373"/>
      <c r="C78" s="159"/>
      <c r="D78" s="159"/>
      <c r="E78" s="372"/>
    </row>
    <row r="79" spans="1:5" ht="31.5">
      <c r="A79" s="18"/>
      <c r="B79" s="373"/>
      <c r="C79" s="159" t="s">
        <v>1096</v>
      </c>
      <c r="D79" s="404" t="b">
        <f>'Section B'!C107+'Section B'!C127='Section B'!C22</f>
        <v>1</v>
      </c>
      <c r="E79" s="372"/>
    </row>
    <row r="80" spans="1:5">
      <c r="A80" s="18"/>
      <c r="B80" s="373"/>
      <c r="C80" s="159"/>
      <c r="D80" s="159"/>
      <c r="E80" s="372"/>
    </row>
    <row r="81" spans="1:5">
      <c r="A81" s="18"/>
      <c r="B81" s="378" t="s">
        <v>12</v>
      </c>
      <c r="C81" s="134" t="s">
        <v>21</v>
      </c>
      <c r="D81" s="134"/>
      <c r="E81" s="372"/>
    </row>
    <row r="82" spans="1:5">
      <c r="A82" s="18"/>
      <c r="B82" s="378"/>
      <c r="C82" s="100"/>
      <c r="D82" s="100"/>
      <c r="E82" s="372"/>
    </row>
    <row r="83" spans="1:5" ht="31.5">
      <c r="A83" s="18"/>
      <c r="B83" s="59"/>
      <c r="C83" s="159" t="s">
        <v>321</v>
      </c>
      <c r="D83" s="404" t="b">
        <f>'Section B'!C94&lt;='Section B'!E11</f>
        <v>1</v>
      </c>
      <c r="E83" s="129"/>
    </row>
    <row r="84" spans="1:5">
      <c r="A84" s="18"/>
      <c r="B84" s="75"/>
      <c r="C84" s="134"/>
      <c r="D84" s="134"/>
      <c r="E84" s="129"/>
    </row>
    <row r="85" spans="1:5" ht="31.5">
      <c r="A85" s="18"/>
      <c r="B85" s="59"/>
      <c r="C85" s="159" t="s">
        <v>323</v>
      </c>
      <c r="D85" s="404" t="b">
        <f>'Section B'!C96&lt;='Section B'!C14</f>
        <v>1</v>
      </c>
      <c r="E85" s="129"/>
    </row>
    <row r="86" spans="1:5">
      <c r="A86" s="18"/>
      <c r="B86" s="75"/>
      <c r="C86" s="134"/>
      <c r="D86" s="134"/>
      <c r="E86" s="129"/>
    </row>
    <row r="87" spans="1:5">
      <c r="A87" s="18"/>
      <c r="B87" s="75"/>
      <c r="C87" s="159" t="s">
        <v>334</v>
      </c>
      <c r="D87" s="404" t="b">
        <f>'Section B'!C98&lt;='Section D'!C14</f>
        <v>1</v>
      </c>
      <c r="E87" s="129"/>
    </row>
    <row r="88" spans="1:5">
      <c r="A88" s="18"/>
      <c r="B88" s="75"/>
      <c r="C88" s="134"/>
      <c r="D88" s="134"/>
      <c r="E88" s="129"/>
    </row>
    <row r="89" spans="1:5" ht="31.5">
      <c r="A89" s="18"/>
      <c r="B89" s="75"/>
      <c r="C89" s="159" t="s">
        <v>1098</v>
      </c>
      <c r="D89" s="404" t="b">
        <f>'Section B'!C101&lt;='Section D'!C18</f>
        <v>1</v>
      </c>
      <c r="E89" s="129"/>
    </row>
    <row r="90" spans="1:5">
      <c r="A90" s="18"/>
      <c r="B90" s="59"/>
      <c r="C90" s="159"/>
      <c r="D90" s="159"/>
      <c r="E90" s="129"/>
    </row>
    <row r="91" spans="1:5">
      <c r="A91" s="18"/>
      <c r="B91" s="75"/>
      <c r="C91" s="159" t="s">
        <v>413</v>
      </c>
      <c r="D91" s="404" t="b">
        <f>'Section B'!C104&lt;='Section B'!C18</f>
        <v>1</v>
      </c>
      <c r="E91" s="129"/>
    </row>
    <row r="92" spans="1:5">
      <c r="A92" s="18"/>
      <c r="B92" s="59"/>
      <c r="C92" s="159"/>
      <c r="D92" s="159"/>
      <c r="E92" s="129"/>
    </row>
    <row r="93" spans="1:5" ht="31.5">
      <c r="A93" s="18"/>
      <c r="B93" s="75"/>
      <c r="C93" s="159" t="s">
        <v>414</v>
      </c>
      <c r="D93" s="404" t="b">
        <f>'Section B'!C107&lt;='Section B'!C22</f>
        <v>1</v>
      </c>
      <c r="E93" s="129"/>
    </row>
    <row r="94" spans="1:5">
      <c r="A94" s="18"/>
      <c r="B94" s="75"/>
      <c r="C94" s="159"/>
      <c r="D94" s="159"/>
      <c r="E94" s="129"/>
    </row>
    <row r="95" spans="1:5">
      <c r="A95" s="18"/>
      <c r="B95" s="378" t="s">
        <v>13</v>
      </c>
      <c r="C95" s="134" t="s">
        <v>22</v>
      </c>
      <c r="D95" s="134"/>
      <c r="E95" s="129"/>
    </row>
    <row r="96" spans="1:5">
      <c r="A96" s="18"/>
      <c r="B96" s="76"/>
      <c r="C96" s="100"/>
      <c r="D96" s="375"/>
      <c r="E96" s="129"/>
    </row>
    <row r="97" spans="1:5" ht="31.5">
      <c r="A97" s="18"/>
      <c r="B97" s="59"/>
      <c r="C97" s="159" t="s">
        <v>1099</v>
      </c>
      <c r="D97" s="404" t="b">
        <f>'Section B'!C114&lt;='Section B'!E11</f>
        <v>1</v>
      </c>
      <c r="E97" s="372"/>
    </row>
    <row r="98" spans="1:5">
      <c r="A98" s="18"/>
      <c r="B98" s="59"/>
      <c r="C98" s="134"/>
      <c r="D98" s="134"/>
      <c r="E98" s="372"/>
    </row>
    <row r="99" spans="1:5" ht="31.5">
      <c r="A99" s="18"/>
      <c r="B99" s="59"/>
      <c r="C99" s="159" t="s">
        <v>1100</v>
      </c>
      <c r="D99" s="404" t="b">
        <f>'Section B'!C116&lt;='Section B'!C14</f>
        <v>1</v>
      </c>
      <c r="E99" s="372"/>
    </row>
    <row r="100" spans="1:5">
      <c r="A100" s="18"/>
      <c r="B100" s="59"/>
      <c r="C100" s="134"/>
      <c r="D100" s="134"/>
      <c r="E100" s="372"/>
    </row>
    <row r="101" spans="1:5" ht="31.5">
      <c r="A101" s="18"/>
      <c r="B101" s="59"/>
      <c r="C101" s="159" t="s">
        <v>1101</v>
      </c>
      <c r="D101" s="404" t="b">
        <f>'Section B'!C118&lt;='Section D'!C14</f>
        <v>1</v>
      </c>
      <c r="E101" s="372"/>
    </row>
    <row r="102" spans="1:5">
      <c r="A102" s="18"/>
      <c r="B102" s="59"/>
      <c r="C102" s="134"/>
      <c r="D102" s="134"/>
      <c r="E102" s="372"/>
    </row>
    <row r="103" spans="1:5" ht="31.5">
      <c r="A103" s="18"/>
      <c r="B103" s="59"/>
      <c r="C103" s="159" t="s">
        <v>1104</v>
      </c>
      <c r="D103" s="404" t="b">
        <f>'Section B'!C121&lt;='Section D'!C18</f>
        <v>1</v>
      </c>
      <c r="E103" s="372"/>
    </row>
    <row r="104" spans="1:5">
      <c r="A104" s="18"/>
      <c r="B104" s="59"/>
      <c r="C104" s="159"/>
      <c r="D104" s="159"/>
      <c r="E104" s="372"/>
    </row>
    <row r="105" spans="1:5" ht="31.5">
      <c r="A105" s="18"/>
      <c r="B105" s="59"/>
      <c r="C105" s="159" t="s">
        <v>1102</v>
      </c>
      <c r="D105" s="404" t="b">
        <f>'Section B'!C124&lt;='Section B'!C18</f>
        <v>1</v>
      </c>
      <c r="E105" s="372"/>
    </row>
    <row r="106" spans="1:5">
      <c r="A106" s="18"/>
      <c r="B106" s="59"/>
      <c r="C106" s="159"/>
      <c r="D106" s="159"/>
      <c r="E106" s="372"/>
    </row>
    <row r="107" spans="1:5" ht="31.5">
      <c r="A107" s="18"/>
      <c r="B107" s="59"/>
      <c r="C107" s="159" t="s">
        <v>1103</v>
      </c>
      <c r="D107" s="404" t="b">
        <f>'Section B'!C127&lt;='Section B'!C22</f>
        <v>1</v>
      </c>
      <c r="E107" s="372"/>
    </row>
    <row r="108" spans="1:5">
      <c r="A108" s="18"/>
      <c r="B108" s="23"/>
      <c r="C108" s="221"/>
      <c r="D108" s="221"/>
      <c r="E108" s="68"/>
    </row>
    <row r="109" spans="1:5">
      <c r="A109" s="18"/>
      <c r="B109" s="375"/>
      <c r="C109" s="134"/>
      <c r="D109" s="134"/>
      <c r="E109" s="370"/>
    </row>
    <row r="110" spans="1:5">
      <c r="A110" s="18"/>
      <c r="B110" s="447">
        <v>4</v>
      </c>
      <c r="C110" s="434" t="s">
        <v>116</v>
      </c>
      <c r="D110" s="434"/>
      <c r="E110" s="435"/>
    </row>
    <row r="111" spans="1:5">
      <c r="A111" s="18"/>
      <c r="B111" s="448"/>
      <c r="C111" s="436"/>
      <c r="D111" s="436"/>
      <c r="E111" s="437"/>
    </row>
    <row r="112" spans="1:5">
      <c r="A112" s="18"/>
      <c r="B112" s="373"/>
      <c r="C112" s="100"/>
      <c r="D112" s="100"/>
      <c r="E112" s="372"/>
    </row>
    <row r="113" spans="1:5">
      <c r="A113" s="18"/>
      <c r="B113" s="378" t="s">
        <v>23</v>
      </c>
      <c r="C113" s="134" t="s">
        <v>115</v>
      </c>
      <c r="D113" s="134"/>
      <c r="E113" s="129"/>
    </row>
    <row r="114" spans="1:5">
      <c r="A114" s="18"/>
      <c r="B114" s="378"/>
      <c r="C114" s="100"/>
      <c r="D114" s="100"/>
      <c r="E114" s="89"/>
    </row>
    <row r="115" spans="1:5" ht="31.5">
      <c r="A115" s="25"/>
      <c r="B115" s="59"/>
      <c r="C115" s="159" t="s">
        <v>335</v>
      </c>
      <c r="D115" s="404" t="b">
        <f>'Section B'!C138&lt;='Section B'!E11</f>
        <v>1</v>
      </c>
      <c r="E115" s="24"/>
    </row>
    <row r="116" spans="1:5">
      <c r="A116" s="25"/>
      <c r="B116" s="76"/>
      <c r="C116" s="134"/>
      <c r="E116" s="129"/>
    </row>
    <row r="117" spans="1:5" ht="47.25">
      <c r="A117" s="25"/>
      <c r="B117" s="59"/>
      <c r="C117" s="159" t="s">
        <v>336</v>
      </c>
      <c r="D117" s="404" t="b">
        <f>'Section B'!C140&lt;='Section B'!C14</f>
        <v>1</v>
      </c>
      <c r="E117" s="129"/>
    </row>
    <row r="118" spans="1:5">
      <c r="A118" s="25"/>
      <c r="B118" s="75"/>
      <c r="C118" s="134"/>
      <c r="D118" s="134"/>
      <c r="E118" s="129"/>
    </row>
    <row r="119" spans="1:5" ht="31.5">
      <c r="A119" s="25"/>
      <c r="B119" s="59"/>
      <c r="C119" s="159" t="s">
        <v>337</v>
      </c>
      <c r="D119" s="404" t="b">
        <f>'Section B'!C142&lt;='Section D'!C14</f>
        <v>1</v>
      </c>
      <c r="E119" s="129"/>
    </row>
    <row r="120" spans="1:5">
      <c r="A120" s="25"/>
      <c r="B120" s="75"/>
      <c r="C120" s="134"/>
      <c r="D120" s="134"/>
      <c r="E120" s="384"/>
    </row>
    <row r="121" spans="1:5" ht="31.5">
      <c r="A121" s="25"/>
      <c r="B121" s="59"/>
      <c r="C121" s="159" t="s">
        <v>338</v>
      </c>
      <c r="D121" s="404" t="b">
        <f>'Section B'!C145&lt;='Section D'!C18</f>
        <v>1</v>
      </c>
      <c r="E121" s="384"/>
    </row>
    <row r="122" spans="1:5">
      <c r="A122" s="25"/>
      <c r="B122" s="378"/>
      <c r="C122" s="159"/>
      <c r="D122" s="159"/>
      <c r="E122" s="384"/>
    </row>
    <row r="123" spans="1:5" ht="31.5">
      <c r="A123" s="25"/>
      <c r="B123" s="59"/>
      <c r="C123" s="159" t="s">
        <v>339</v>
      </c>
      <c r="D123" s="404" t="b">
        <f>'Section B'!C148&lt;='Section B'!C18</f>
        <v>1</v>
      </c>
      <c r="E123" s="29"/>
    </row>
    <row r="124" spans="1:5">
      <c r="A124" s="25"/>
      <c r="B124" s="378"/>
      <c r="C124" s="159"/>
      <c r="D124" s="159"/>
      <c r="E124" s="29"/>
    </row>
    <row r="125" spans="1:5" ht="31.5">
      <c r="A125" s="25"/>
      <c r="B125" s="59"/>
      <c r="C125" s="159" t="s">
        <v>340</v>
      </c>
      <c r="D125" s="404" t="b">
        <f>'Section B'!C151&lt;='Section B'!C22</f>
        <v>1</v>
      </c>
      <c r="E125" s="29"/>
    </row>
    <row r="126" spans="1:5">
      <c r="A126" s="25"/>
      <c r="B126" s="373"/>
      <c r="C126" s="134"/>
      <c r="D126" s="134"/>
      <c r="E126" s="372"/>
    </row>
    <row r="127" spans="1:5">
      <c r="A127" s="25"/>
      <c r="B127" s="378" t="s">
        <v>24</v>
      </c>
      <c r="C127" s="134" t="s">
        <v>50</v>
      </c>
      <c r="D127" s="134"/>
      <c r="E127" s="24"/>
    </row>
    <row r="128" spans="1:5">
      <c r="A128" s="25"/>
      <c r="B128" s="378"/>
      <c r="C128" s="134"/>
      <c r="D128" s="134"/>
      <c r="E128" s="24"/>
    </row>
    <row r="129" spans="1:5">
      <c r="A129" s="25"/>
      <c r="B129" s="378"/>
      <c r="C129" s="100"/>
      <c r="D129" s="100"/>
      <c r="E129" s="24"/>
    </row>
    <row r="130" spans="1:5" ht="31.5">
      <c r="A130" s="25"/>
      <c r="B130" s="59"/>
      <c r="C130" s="159" t="s">
        <v>341</v>
      </c>
      <c r="D130" s="404" t="b">
        <f>'Section B'!C158&lt;='Section B'!E11</f>
        <v>1</v>
      </c>
      <c r="E130" s="24"/>
    </row>
    <row r="131" spans="1:5">
      <c r="A131" s="25"/>
      <c r="B131" s="76"/>
      <c r="C131" s="134"/>
      <c r="D131" s="134"/>
      <c r="E131" s="372"/>
    </row>
    <row r="132" spans="1:5" ht="31.5">
      <c r="A132" s="25"/>
      <c r="B132" s="59"/>
      <c r="C132" s="159" t="s">
        <v>342</v>
      </c>
      <c r="D132" s="404" t="b">
        <f>'Section B'!C160&lt;='Section B'!C14</f>
        <v>1</v>
      </c>
      <c r="E132" s="129"/>
    </row>
    <row r="133" spans="1:5">
      <c r="A133" s="25"/>
      <c r="B133" s="75"/>
      <c r="C133" s="134"/>
      <c r="D133" s="375"/>
      <c r="E133" s="372"/>
    </row>
    <row r="134" spans="1:5" ht="31.5">
      <c r="A134" s="25"/>
      <c r="B134" s="59"/>
      <c r="C134" s="159" t="s">
        <v>343</v>
      </c>
      <c r="D134" s="404" t="b">
        <f>'Section B'!C162&lt;='Section D'!C14</f>
        <v>1</v>
      </c>
      <c r="E134" s="129"/>
    </row>
    <row r="135" spans="1:5">
      <c r="A135" s="25"/>
      <c r="B135" s="75"/>
      <c r="C135" s="134"/>
      <c r="D135" s="134"/>
      <c r="E135" s="372"/>
    </row>
    <row r="136" spans="1:5" ht="31.5">
      <c r="A136" s="25"/>
      <c r="B136" s="59"/>
      <c r="C136" s="159" t="s">
        <v>344</v>
      </c>
      <c r="D136" s="404" t="b">
        <f>'Section B'!C165&lt;='Section D'!C18</f>
        <v>1</v>
      </c>
      <c r="E136" s="129"/>
    </row>
    <row r="137" spans="1:5">
      <c r="A137" s="25"/>
      <c r="B137" s="75"/>
      <c r="C137" s="159"/>
      <c r="D137" s="159"/>
      <c r="E137" s="372"/>
    </row>
    <row r="138" spans="1:5" ht="31.5">
      <c r="A138" s="25"/>
      <c r="B138" s="59"/>
      <c r="C138" s="159" t="s">
        <v>345</v>
      </c>
      <c r="D138" s="404" t="b">
        <f>'Section B'!C168&lt;='Section B'!C18</f>
        <v>1</v>
      </c>
      <c r="E138" s="129"/>
    </row>
    <row r="139" spans="1:5">
      <c r="A139" s="25"/>
      <c r="B139" s="75"/>
      <c r="C139" s="159"/>
      <c r="D139" s="159"/>
      <c r="E139" s="372"/>
    </row>
    <row r="140" spans="1:5" ht="31.5">
      <c r="A140" s="25"/>
      <c r="B140" s="59"/>
      <c r="C140" s="159" t="s">
        <v>346</v>
      </c>
      <c r="D140" s="404" t="b">
        <f>'Section B'!C171&lt;='Section B'!C22</f>
        <v>1</v>
      </c>
      <c r="E140" s="129"/>
    </row>
    <row r="141" spans="1:5">
      <c r="A141" s="25"/>
      <c r="B141" s="31"/>
      <c r="C141" s="100"/>
      <c r="D141" s="100"/>
      <c r="E141" s="29"/>
    </row>
    <row r="142" spans="1:5">
      <c r="A142" s="25"/>
      <c r="B142" s="378" t="s">
        <v>25</v>
      </c>
      <c r="C142" s="134" t="s">
        <v>58</v>
      </c>
      <c r="D142" s="134"/>
      <c r="E142" s="372"/>
    </row>
    <row r="143" spans="1:5">
      <c r="A143" s="25"/>
      <c r="B143" s="378"/>
      <c r="C143" s="134"/>
      <c r="D143" s="134"/>
      <c r="E143" s="372"/>
    </row>
    <row r="144" spans="1:5">
      <c r="A144" s="25"/>
      <c r="B144" s="59"/>
      <c r="C144" s="134"/>
      <c r="D144" s="134"/>
      <c r="E144" s="24"/>
    </row>
    <row r="145" spans="1:5" ht="31.5">
      <c r="A145" s="25"/>
      <c r="B145" s="76"/>
      <c r="C145" s="159" t="s">
        <v>347</v>
      </c>
      <c r="D145" s="404" t="b">
        <f>'Section B'!C177&lt;='Section B'!E11</f>
        <v>1</v>
      </c>
      <c r="E145" s="372"/>
    </row>
    <row r="146" spans="1:5">
      <c r="A146" s="25"/>
      <c r="B146" s="59"/>
      <c r="C146" s="134"/>
      <c r="D146" s="134"/>
      <c r="E146" s="129"/>
    </row>
    <row r="147" spans="1:5" ht="31.5">
      <c r="A147" s="25"/>
      <c r="B147" s="75"/>
      <c r="C147" s="159" t="s">
        <v>348</v>
      </c>
      <c r="D147" s="404" t="b">
        <f>'Section B'!C179&lt;='Section B'!C14</f>
        <v>1</v>
      </c>
      <c r="E147" s="372"/>
    </row>
    <row r="148" spans="1:5">
      <c r="A148" s="25"/>
      <c r="B148" s="59"/>
      <c r="C148" s="134"/>
      <c r="D148" s="134"/>
      <c r="E148" s="129"/>
    </row>
    <row r="149" spans="1:5" ht="31.5">
      <c r="A149" s="25"/>
      <c r="B149" s="75"/>
      <c r="C149" s="159" t="s">
        <v>349</v>
      </c>
      <c r="D149" s="404" t="b">
        <f>'Section B'!C181&lt;='Section D'!C14</f>
        <v>1</v>
      </c>
      <c r="E149" s="372"/>
    </row>
    <row r="150" spans="1:5">
      <c r="A150" s="25"/>
      <c r="B150" s="59"/>
      <c r="C150" s="134"/>
      <c r="D150" s="134"/>
      <c r="E150" s="129"/>
    </row>
    <row r="151" spans="1:5" ht="31.5">
      <c r="A151" s="25"/>
      <c r="B151" s="75"/>
      <c r="C151" s="159" t="s">
        <v>350</v>
      </c>
      <c r="D151" s="404" t="b">
        <f>'Section B'!C184&lt;='Section D'!C18</f>
        <v>1</v>
      </c>
      <c r="E151" s="372"/>
    </row>
    <row r="152" spans="1:5">
      <c r="A152" s="25"/>
      <c r="B152" s="59"/>
      <c r="C152" s="159"/>
      <c r="D152" s="159"/>
      <c r="E152" s="129"/>
    </row>
    <row r="153" spans="1:5" ht="31.5">
      <c r="A153" s="25"/>
      <c r="B153" s="75"/>
      <c r="C153" s="159" t="s">
        <v>351</v>
      </c>
      <c r="D153" s="404" t="b">
        <f>'Section B'!C187&lt;='Section B'!C18</f>
        <v>1</v>
      </c>
      <c r="E153" s="372"/>
    </row>
    <row r="154" spans="1:5">
      <c r="A154" s="25"/>
      <c r="B154" s="59"/>
      <c r="C154" s="159"/>
      <c r="D154" s="159"/>
      <c r="E154" s="129"/>
    </row>
    <row r="155" spans="1:5" ht="31.5">
      <c r="A155" s="25"/>
      <c r="B155" s="31"/>
      <c r="C155" s="159" t="s">
        <v>352</v>
      </c>
      <c r="D155" s="404" t="b">
        <f>'Section B'!C190&lt;='Section B'!C22</f>
        <v>1</v>
      </c>
      <c r="E155" s="29"/>
    </row>
    <row r="156" spans="1:5">
      <c r="A156" s="25"/>
      <c r="B156" s="373"/>
      <c r="C156" s="134"/>
      <c r="D156" s="134"/>
      <c r="E156" s="29"/>
    </row>
    <row r="157" spans="1:5">
      <c r="A157" s="25"/>
      <c r="B157" s="378" t="s">
        <v>26</v>
      </c>
      <c r="C157" s="134" t="s">
        <v>64</v>
      </c>
      <c r="D157" s="134"/>
      <c r="E157" s="372"/>
    </row>
    <row r="158" spans="1:5">
      <c r="A158" s="25"/>
      <c r="B158" s="378"/>
      <c r="C158" s="134"/>
      <c r="D158" s="134"/>
      <c r="E158" s="372"/>
    </row>
    <row r="159" spans="1:5">
      <c r="A159" s="25"/>
      <c r="B159" s="59"/>
      <c r="C159" s="134"/>
      <c r="D159" s="134"/>
      <c r="E159" s="24"/>
    </row>
    <row r="160" spans="1:5" ht="31.5">
      <c r="A160" s="25"/>
      <c r="B160" s="76"/>
      <c r="C160" s="159" t="s">
        <v>353</v>
      </c>
      <c r="D160" s="404" t="b">
        <f>'Section B'!C196&lt;='Section B'!E11</f>
        <v>1</v>
      </c>
      <c r="E160" s="372"/>
    </row>
    <row r="161" spans="1:5">
      <c r="A161" s="25"/>
      <c r="B161" s="59"/>
      <c r="C161" s="134"/>
      <c r="D161" s="134"/>
      <c r="E161" s="129"/>
    </row>
    <row r="162" spans="1:5" ht="31.5">
      <c r="A162" s="25"/>
      <c r="B162" s="75"/>
      <c r="C162" s="159" t="s">
        <v>354</v>
      </c>
      <c r="D162" s="404" t="b">
        <f>'Section B'!C198&lt;='Section B'!C14</f>
        <v>1</v>
      </c>
      <c r="E162" s="372"/>
    </row>
    <row r="163" spans="1:5">
      <c r="A163" s="25"/>
      <c r="B163" s="59"/>
      <c r="C163" s="134"/>
      <c r="D163" s="375"/>
      <c r="E163" s="129"/>
    </row>
    <row r="164" spans="1:5" ht="31.5">
      <c r="A164" s="25"/>
      <c r="B164" s="75"/>
      <c r="C164" s="159" t="s">
        <v>355</v>
      </c>
      <c r="D164" s="404" t="b">
        <f>'Section B'!C200&lt;='Section D'!C14</f>
        <v>1</v>
      </c>
      <c r="E164" s="372"/>
    </row>
    <row r="165" spans="1:5">
      <c r="A165" s="25"/>
      <c r="B165" s="59"/>
      <c r="C165" s="134"/>
      <c r="D165" s="134"/>
      <c r="E165" s="129"/>
    </row>
    <row r="166" spans="1:5" ht="31.5">
      <c r="A166" s="25"/>
      <c r="B166" s="75"/>
      <c r="C166" s="159" t="s">
        <v>356</v>
      </c>
      <c r="D166" s="404" t="b">
        <f>'Section B'!C203&lt;='Section D'!C18</f>
        <v>1</v>
      </c>
      <c r="E166" s="372"/>
    </row>
    <row r="167" spans="1:5">
      <c r="A167" s="25"/>
      <c r="B167" s="59"/>
      <c r="C167" s="159"/>
      <c r="D167" s="159"/>
      <c r="E167" s="129"/>
    </row>
    <row r="168" spans="1:5" ht="31.5">
      <c r="A168" s="25"/>
      <c r="B168" s="75"/>
      <c r="C168" s="159" t="s">
        <v>357</v>
      </c>
      <c r="D168" s="404" t="b">
        <f>'Section B'!C206&lt;='Section B'!C18</f>
        <v>1</v>
      </c>
      <c r="E168" s="372"/>
    </row>
    <row r="169" spans="1:5">
      <c r="A169" s="25"/>
      <c r="B169" s="59"/>
      <c r="C169" s="159"/>
      <c r="D169" s="159"/>
      <c r="E169" s="129"/>
    </row>
    <row r="170" spans="1:5" ht="31.5">
      <c r="A170" s="25"/>
      <c r="B170" s="31"/>
      <c r="C170" s="159" t="s">
        <v>358</v>
      </c>
      <c r="D170" s="404" t="b">
        <f>'Section B'!C209&lt;='Section B'!C22</f>
        <v>1</v>
      </c>
      <c r="E170" s="129"/>
    </row>
    <row r="171" spans="1:5">
      <c r="A171" s="25"/>
      <c r="B171" s="31"/>
      <c r="C171" s="100"/>
      <c r="D171" s="100"/>
      <c r="E171" s="129"/>
    </row>
    <row r="172" spans="1:5">
      <c r="A172" s="25"/>
      <c r="B172" s="378" t="s">
        <v>27</v>
      </c>
      <c r="C172" s="134" t="s">
        <v>70</v>
      </c>
      <c r="D172" s="134"/>
      <c r="E172" s="372"/>
    </row>
    <row r="173" spans="1:5">
      <c r="A173" s="25"/>
      <c r="B173" s="378"/>
      <c r="C173" s="134"/>
      <c r="D173" s="134"/>
      <c r="E173" s="372"/>
    </row>
    <row r="174" spans="1:5">
      <c r="A174" s="25"/>
      <c r="B174" s="59"/>
      <c r="C174" s="134"/>
      <c r="D174" s="134"/>
      <c r="E174" s="24"/>
    </row>
    <row r="175" spans="1:5" ht="31.5">
      <c r="A175" s="25"/>
      <c r="B175" s="76"/>
      <c r="C175" s="159" t="s">
        <v>359</v>
      </c>
      <c r="D175" s="404" t="b">
        <f>'Section B'!C216&lt;='Section B'!E11</f>
        <v>1</v>
      </c>
      <c r="E175" s="372"/>
    </row>
    <row r="176" spans="1:5">
      <c r="A176" s="25"/>
      <c r="B176" s="59"/>
      <c r="C176" s="134"/>
      <c r="D176" s="134"/>
      <c r="E176" s="129"/>
    </row>
    <row r="177" spans="1:5" ht="47.25">
      <c r="A177" s="25"/>
      <c r="B177" s="75"/>
      <c r="C177" s="159" t="s">
        <v>360</v>
      </c>
      <c r="D177" s="404" t="b">
        <f>'Section B'!C218&lt;='Section B'!C14</f>
        <v>1</v>
      </c>
      <c r="E177" s="372"/>
    </row>
    <row r="178" spans="1:5">
      <c r="A178" s="25"/>
      <c r="B178" s="59"/>
      <c r="C178" s="134"/>
      <c r="D178" s="134"/>
      <c r="E178" s="129"/>
    </row>
    <row r="179" spans="1:5" ht="31.5">
      <c r="A179" s="25"/>
      <c r="B179" s="75"/>
      <c r="C179" s="159" t="s">
        <v>361</v>
      </c>
      <c r="D179" s="404" t="b">
        <f>'Section B'!C220&lt;='Section D'!C14</f>
        <v>1</v>
      </c>
      <c r="E179" s="372"/>
    </row>
    <row r="180" spans="1:5">
      <c r="A180" s="25"/>
      <c r="B180" s="59"/>
      <c r="C180" s="134"/>
      <c r="D180" s="134"/>
      <c r="E180" s="129"/>
    </row>
    <row r="181" spans="1:5" ht="31.5">
      <c r="A181" s="25"/>
      <c r="B181" s="75"/>
      <c r="C181" s="159" t="s">
        <v>362</v>
      </c>
      <c r="D181" s="404" t="b">
        <f>'Section B'!C223&lt;='Section D'!C18</f>
        <v>1</v>
      </c>
      <c r="E181" s="372"/>
    </row>
    <row r="182" spans="1:5">
      <c r="A182" s="25"/>
      <c r="B182" s="59"/>
      <c r="C182" s="159"/>
      <c r="D182" s="159"/>
      <c r="E182" s="129"/>
    </row>
    <row r="183" spans="1:5" ht="31.5">
      <c r="A183" s="25"/>
      <c r="B183" s="75"/>
      <c r="C183" s="159" t="s">
        <v>363</v>
      </c>
      <c r="D183" s="404" t="b">
        <f>'Section B'!C226&lt;='Section B'!C18</f>
        <v>1</v>
      </c>
      <c r="E183" s="372"/>
    </row>
    <row r="184" spans="1:5">
      <c r="A184" s="25"/>
      <c r="B184" s="59"/>
      <c r="C184" s="159"/>
      <c r="D184" s="159"/>
      <c r="E184" s="129"/>
    </row>
    <row r="185" spans="1:5" ht="31.5">
      <c r="A185" s="25"/>
      <c r="B185" s="31"/>
      <c r="C185" s="159" t="s">
        <v>364</v>
      </c>
      <c r="D185" s="404" t="b">
        <f>'Section B'!C229&lt;='Section B'!C22</f>
        <v>1</v>
      </c>
      <c r="E185" s="129"/>
    </row>
    <row r="186" spans="1:5">
      <c r="A186" s="25"/>
      <c r="B186" s="31"/>
      <c r="C186" s="100"/>
      <c r="D186" s="100"/>
      <c r="E186" s="129"/>
    </row>
    <row r="187" spans="1:5">
      <c r="A187" s="25"/>
      <c r="B187" s="378" t="s">
        <v>28</v>
      </c>
      <c r="C187" s="134" t="s">
        <v>77</v>
      </c>
      <c r="D187" s="134"/>
      <c r="E187" s="372"/>
    </row>
    <row r="188" spans="1:5">
      <c r="A188" s="25"/>
      <c r="B188" s="378"/>
      <c r="C188" s="134"/>
      <c r="D188" s="134"/>
      <c r="E188" s="372"/>
    </row>
    <row r="189" spans="1:5">
      <c r="A189" s="25"/>
      <c r="B189" s="59"/>
      <c r="C189" s="134"/>
      <c r="D189" s="134"/>
      <c r="E189" s="24"/>
    </row>
    <row r="190" spans="1:5" ht="31.5">
      <c r="A190" s="25"/>
      <c r="B190" s="76"/>
      <c r="C190" s="159" t="s">
        <v>365</v>
      </c>
      <c r="D190" s="404" t="b">
        <f>'Section B'!C236&lt;='Section B'!E11</f>
        <v>1</v>
      </c>
      <c r="E190" s="372"/>
    </row>
    <row r="191" spans="1:5">
      <c r="A191" s="25"/>
      <c r="B191" s="59"/>
      <c r="C191" s="134"/>
      <c r="D191" s="134"/>
      <c r="E191" s="129"/>
    </row>
    <row r="192" spans="1:5" ht="31.5">
      <c r="A192" s="25"/>
      <c r="B192" s="75"/>
      <c r="C192" s="159" t="s">
        <v>366</v>
      </c>
      <c r="D192" s="404" t="b">
        <f>'Section B'!C238&lt;='Section B'!C14</f>
        <v>1</v>
      </c>
      <c r="E192" s="372"/>
    </row>
    <row r="193" spans="1:5">
      <c r="A193" s="25"/>
      <c r="B193" s="59"/>
      <c r="C193" s="134"/>
      <c r="D193" s="134"/>
      <c r="E193" s="129"/>
    </row>
    <row r="194" spans="1:5" ht="31.5">
      <c r="A194" s="25"/>
      <c r="B194" s="75"/>
      <c r="C194" s="159" t="s">
        <v>367</v>
      </c>
      <c r="D194" s="404" t="b">
        <f>'Section B'!C240&lt;='Section D'!C14</f>
        <v>1</v>
      </c>
      <c r="E194" s="372"/>
    </row>
    <row r="195" spans="1:5">
      <c r="A195" s="25"/>
      <c r="B195" s="59"/>
      <c r="C195" s="134"/>
      <c r="D195" s="134"/>
      <c r="E195" s="129"/>
    </row>
    <row r="196" spans="1:5" ht="31.5">
      <c r="A196" s="25"/>
      <c r="B196" s="75"/>
      <c r="C196" s="159" t="s">
        <v>368</v>
      </c>
      <c r="D196" s="404" t="b">
        <f>'Section B'!C243&lt;='Section D'!C18</f>
        <v>1</v>
      </c>
      <c r="E196" s="372"/>
    </row>
    <row r="197" spans="1:5">
      <c r="A197" s="25"/>
      <c r="B197" s="59"/>
      <c r="C197" s="159"/>
      <c r="D197" s="159"/>
      <c r="E197" s="129"/>
    </row>
    <row r="198" spans="1:5" ht="31.5">
      <c r="A198" s="25"/>
      <c r="B198" s="75"/>
      <c r="C198" s="159" t="s">
        <v>369</v>
      </c>
      <c r="D198" s="404" t="b">
        <f>'Section B'!C246&lt;='Section B'!C18</f>
        <v>1</v>
      </c>
      <c r="E198" s="372"/>
    </row>
    <row r="199" spans="1:5">
      <c r="A199" s="25"/>
      <c r="B199" s="59"/>
      <c r="C199" s="159"/>
      <c r="D199" s="159"/>
      <c r="E199" s="129"/>
    </row>
    <row r="200" spans="1:5" ht="31.5">
      <c r="A200" s="25"/>
      <c r="B200" s="31"/>
      <c r="C200" s="159" t="s">
        <v>370</v>
      </c>
      <c r="D200" s="404" t="b">
        <f>'Section B'!C249&lt;='Section B'!C22</f>
        <v>1</v>
      </c>
      <c r="E200" s="129"/>
    </row>
    <row r="201" spans="1:5">
      <c r="A201" s="25"/>
      <c r="B201" s="31"/>
      <c r="C201" s="100"/>
      <c r="D201" s="100"/>
      <c r="E201" s="372"/>
    </row>
    <row r="202" spans="1:5">
      <c r="A202" s="25"/>
      <c r="B202" s="378" t="s">
        <v>29</v>
      </c>
      <c r="C202" s="134" t="s">
        <v>31</v>
      </c>
      <c r="D202" s="134"/>
      <c r="E202" s="129"/>
    </row>
    <row r="203" spans="1:5">
      <c r="A203" s="25"/>
      <c r="B203" s="378"/>
      <c r="C203" s="100"/>
      <c r="D203" s="100"/>
      <c r="E203" s="129"/>
    </row>
    <row r="204" spans="1:5">
      <c r="A204" s="25"/>
      <c r="B204" s="59"/>
      <c r="C204" s="134"/>
      <c r="D204" s="134"/>
      <c r="E204" s="24"/>
    </row>
    <row r="205" spans="1:5" ht="31.5">
      <c r="A205" s="25"/>
      <c r="B205" s="76"/>
      <c r="C205" s="159" t="s">
        <v>371</v>
      </c>
      <c r="D205" s="404" t="b">
        <f>'Section B'!C256&lt;='Section B'!E11</f>
        <v>1</v>
      </c>
      <c r="E205" s="372"/>
    </row>
    <row r="206" spans="1:5">
      <c r="A206" s="25"/>
      <c r="B206" s="59"/>
      <c r="C206" s="134"/>
      <c r="D206" s="134"/>
      <c r="E206" s="129"/>
    </row>
    <row r="207" spans="1:5" ht="31.5">
      <c r="A207" s="25"/>
      <c r="B207" s="75"/>
      <c r="C207" s="159" t="s">
        <v>372</v>
      </c>
      <c r="D207" s="404" t="b">
        <f>'Section B'!C258&lt;='Section B'!C14</f>
        <v>1</v>
      </c>
      <c r="E207" s="372"/>
    </row>
    <row r="208" spans="1:5">
      <c r="A208" s="25"/>
      <c r="B208" s="59"/>
      <c r="C208" s="134"/>
      <c r="D208" s="134"/>
      <c r="E208" s="129"/>
    </row>
    <row r="209" spans="1:5" ht="31.5">
      <c r="A209" s="25"/>
      <c r="B209" s="75"/>
      <c r="C209" s="159" t="s">
        <v>373</v>
      </c>
      <c r="D209" s="404" t="b">
        <f>'Section B'!C260&lt;='Section D'!C14</f>
        <v>1</v>
      </c>
      <c r="E209" s="372"/>
    </row>
    <row r="210" spans="1:5">
      <c r="A210" s="25"/>
      <c r="B210" s="59"/>
      <c r="C210" s="134"/>
      <c r="D210" s="134"/>
      <c r="E210" s="129"/>
    </row>
    <row r="211" spans="1:5" ht="31.5">
      <c r="A211" s="25"/>
      <c r="B211" s="75"/>
      <c r="C211" s="159" t="s">
        <v>374</v>
      </c>
      <c r="D211" s="404" t="b">
        <f>'Section B'!C263&lt;='Section D'!C18</f>
        <v>1</v>
      </c>
      <c r="E211" s="372"/>
    </row>
    <row r="212" spans="1:5">
      <c r="A212" s="25"/>
      <c r="B212" s="59"/>
      <c r="C212" s="159"/>
      <c r="D212" s="159"/>
      <c r="E212" s="129"/>
    </row>
    <row r="213" spans="1:5" ht="31.5">
      <c r="A213" s="25"/>
      <c r="B213" s="75"/>
      <c r="C213" s="159" t="s">
        <v>375</v>
      </c>
      <c r="D213" s="404" t="b">
        <f>'Section B'!C266&lt;='Section B'!C18</f>
        <v>1</v>
      </c>
      <c r="E213" s="372"/>
    </row>
    <row r="214" spans="1:5">
      <c r="A214" s="25"/>
      <c r="B214" s="59"/>
      <c r="C214" s="159"/>
      <c r="D214" s="159"/>
      <c r="E214" s="129"/>
    </row>
    <row r="215" spans="1:5" ht="31.5">
      <c r="A215" s="25"/>
      <c r="B215" s="31"/>
      <c r="C215" s="159" t="s">
        <v>376</v>
      </c>
      <c r="D215" s="404" t="b">
        <f>'Section B'!C269&lt;='Section B'!C22</f>
        <v>1</v>
      </c>
      <c r="E215" s="129"/>
    </row>
    <row r="216" spans="1:5">
      <c r="A216" s="25"/>
      <c r="B216" s="31"/>
      <c r="C216" s="100"/>
      <c r="D216" s="100"/>
      <c r="E216" s="129"/>
    </row>
    <row r="217" spans="1:5">
      <c r="A217" s="25"/>
      <c r="B217" s="378" t="s">
        <v>30</v>
      </c>
      <c r="C217" s="134" t="s">
        <v>93</v>
      </c>
      <c r="D217" s="134"/>
      <c r="E217" s="29"/>
    </row>
    <row r="218" spans="1:5">
      <c r="A218" s="25"/>
      <c r="B218" s="378"/>
      <c r="C218" s="134"/>
      <c r="D218" s="134"/>
      <c r="E218" s="29"/>
    </row>
    <row r="219" spans="1:5">
      <c r="A219" s="25"/>
      <c r="B219" s="59"/>
      <c r="C219" s="134"/>
      <c r="D219" s="134"/>
      <c r="E219" s="24"/>
    </row>
    <row r="220" spans="1:5" ht="31.5">
      <c r="A220" s="18"/>
      <c r="B220" s="76"/>
      <c r="C220" s="159" t="s">
        <v>377</v>
      </c>
      <c r="D220" s="404" t="b">
        <f>'Section B'!C275&lt;='Section B'!E11</f>
        <v>1</v>
      </c>
      <c r="E220" s="372"/>
    </row>
    <row r="221" spans="1:5">
      <c r="A221" s="18"/>
      <c r="B221" s="59"/>
      <c r="C221" s="134"/>
      <c r="D221" s="134"/>
      <c r="E221" s="129"/>
    </row>
    <row r="222" spans="1:5" ht="47.25">
      <c r="A222" s="18"/>
      <c r="B222" s="75"/>
      <c r="C222" s="159" t="s">
        <v>378</v>
      </c>
      <c r="D222" s="404" t="b">
        <f>'Section B'!C277&lt;='Section B'!C14</f>
        <v>1</v>
      </c>
      <c r="E222" s="372"/>
    </row>
    <row r="223" spans="1:5">
      <c r="A223" s="18"/>
      <c r="B223" s="59"/>
      <c r="C223" s="134"/>
      <c r="D223" s="134"/>
      <c r="E223" s="129"/>
    </row>
    <row r="224" spans="1:5" ht="31.5">
      <c r="A224" s="18"/>
      <c r="B224" s="75"/>
      <c r="C224" s="159" t="s">
        <v>379</v>
      </c>
      <c r="D224" s="404" t="b">
        <f>'Section B'!C279&lt;='Section D'!C14</f>
        <v>1</v>
      </c>
      <c r="E224" s="372"/>
    </row>
    <row r="225" spans="1:5">
      <c r="A225" s="18"/>
      <c r="B225" s="59"/>
      <c r="C225" s="134"/>
      <c r="D225" s="134"/>
      <c r="E225" s="129"/>
    </row>
    <row r="226" spans="1:5" ht="31.5">
      <c r="A226" s="18"/>
      <c r="B226" s="75"/>
      <c r="C226" s="159" t="s">
        <v>380</v>
      </c>
      <c r="D226" s="404" t="b">
        <f>'Section B'!C282&lt;='Section D'!C18</f>
        <v>1</v>
      </c>
      <c r="E226" s="372"/>
    </row>
    <row r="227" spans="1:5">
      <c r="A227" s="18"/>
      <c r="B227" s="59"/>
      <c r="C227" s="159"/>
      <c r="D227" s="159"/>
      <c r="E227" s="129"/>
    </row>
    <row r="228" spans="1:5" ht="31.5">
      <c r="A228" s="18"/>
      <c r="B228" s="75"/>
      <c r="C228" s="159" t="s">
        <v>381</v>
      </c>
      <c r="D228" s="404" t="b">
        <f>'Section B'!C285&lt;='Section B'!C18</f>
        <v>1</v>
      </c>
      <c r="E228" s="372"/>
    </row>
    <row r="229" spans="1:5">
      <c r="A229" s="18"/>
      <c r="B229" s="59"/>
      <c r="C229" s="159"/>
      <c r="D229" s="159"/>
      <c r="E229" s="129"/>
    </row>
    <row r="230" spans="1:5" ht="31.5">
      <c r="A230" s="18"/>
      <c r="B230" s="31"/>
      <c r="C230" s="159" t="s">
        <v>382</v>
      </c>
      <c r="D230" s="404" t="b">
        <f>'Section B'!C288&lt;='Section B'!C22</f>
        <v>1</v>
      </c>
      <c r="E230" s="129"/>
    </row>
    <row r="231" spans="1:5">
      <c r="A231" s="18"/>
      <c r="B231" s="31"/>
      <c r="C231" s="100"/>
      <c r="D231" s="100"/>
      <c r="E231" s="372"/>
    </row>
    <row r="232" spans="1:5">
      <c r="A232" s="18"/>
      <c r="B232" s="378" t="s">
        <v>32</v>
      </c>
      <c r="C232" s="134" t="s">
        <v>94</v>
      </c>
      <c r="D232" s="134"/>
      <c r="E232" s="129"/>
    </row>
    <row r="233" spans="1:5">
      <c r="A233" s="18"/>
      <c r="B233" s="378"/>
      <c r="C233" s="100"/>
      <c r="D233" s="100"/>
      <c r="E233" s="89"/>
    </row>
    <row r="234" spans="1:5">
      <c r="A234" s="18"/>
      <c r="B234" s="59"/>
      <c r="C234" s="134"/>
      <c r="D234" s="134"/>
      <c r="E234" s="24"/>
    </row>
    <row r="235" spans="1:5" ht="31.5">
      <c r="A235" s="18"/>
      <c r="B235" s="76"/>
      <c r="C235" s="159" t="s">
        <v>383</v>
      </c>
      <c r="D235" s="404" t="b">
        <f>'Section B'!C295&lt;='Section B'!E11</f>
        <v>1</v>
      </c>
      <c r="E235" s="372"/>
    </row>
    <row r="236" spans="1:5">
      <c r="A236" s="18"/>
      <c r="B236" s="59"/>
      <c r="C236" s="134"/>
      <c r="D236" s="134"/>
      <c r="E236" s="129"/>
    </row>
    <row r="237" spans="1:5" ht="31.5">
      <c r="A237" s="18"/>
      <c r="B237" s="75"/>
      <c r="C237" s="159" t="s">
        <v>384</v>
      </c>
      <c r="D237" s="404" t="b">
        <f>'Section B'!C297&lt;='Section B'!C14</f>
        <v>1</v>
      </c>
      <c r="E237" s="372"/>
    </row>
    <row r="238" spans="1:5">
      <c r="A238" s="18"/>
      <c r="B238" s="59"/>
      <c r="C238" s="134"/>
      <c r="D238" s="134"/>
      <c r="E238" s="129"/>
    </row>
    <row r="239" spans="1:5" ht="31.5">
      <c r="A239" s="18"/>
      <c r="B239" s="75"/>
      <c r="C239" s="159" t="s">
        <v>385</v>
      </c>
      <c r="D239" s="404" t="b">
        <f>'Section B'!C299&lt;='Section D'!C14</f>
        <v>1</v>
      </c>
      <c r="E239" s="372"/>
    </row>
    <row r="240" spans="1:5">
      <c r="A240" s="18"/>
      <c r="B240" s="59"/>
      <c r="C240" s="134"/>
      <c r="D240" s="375"/>
      <c r="E240" s="129"/>
    </row>
    <row r="241" spans="1:5" ht="31.5">
      <c r="A241" s="18"/>
      <c r="B241" s="75"/>
      <c r="C241" s="159" t="s">
        <v>386</v>
      </c>
      <c r="D241" s="404" t="b">
        <f>'Section B'!C302&lt;='Section D'!C18</f>
        <v>1</v>
      </c>
      <c r="E241" s="372"/>
    </row>
    <row r="242" spans="1:5">
      <c r="A242" s="18"/>
      <c r="B242" s="59"/>
      <c r="C242" s="159"/>
      <c r="D242" s="159"/>
      <c r="E242" s="129"/>
    </row>
    <row r="243" spans="1:5" ht="31.5">
      <c r="A243" s="18"/>
      <c r="B243" s="75"/>
      <c r="C243" s="159" t="s">
        <v>387</v>
      </c>
      <c r="D243" s="404" t="b">
        <f>'Section B'!C305&lt;='Section B'!C18</f>
        <v>1</v>
      </c>
      <c r="E243" s="372"/>
    </row>
    <row r="244" spans="1:5">
      <c r="A244" s="18"/>
      <c r="B244" s="59"/>
      <c r="C244" s="159"/>
      <c r="D244" s="159"/>
      <c r="E244" s="129"/>
    </row>
    <row r="245" spans="1:5" ht="31.5">
      <c r="A245" s="18"/>
      <c r="B245" s="75"/>
      <c r="C245" s="159" t="s">
        <v>388</v>
      </c>
      <c r="D245" s="404" t="b">
        <f>'Section B'!C308&lt;='Section B'!C22</f>
        <v>1</v>
      </c>
      <c r="E245" s="29"/>
    </row>
    <row r="246" spans="1:5">
      <c r="A246" s="18"/>
      <c r="B246" s="373"/>
      <c r="C246" s="134"/>
      <c r="D246" s="134"/>
      <c r="E246" s="372"/>
    </row>
    <row r="247" spans="1:5" ht="31.5">
      <c r="A247" s="18"/>
      <c r="B247" s="378" t="s">
        <v>33</v>
      </c>
      <c r="C247" s="134" t="s">
        <v>100</v>
      </c>
      <c r="D247" s="134"/>
      <c r="E247" s="29"/>
    </row>
    <row r="248" spans="1:5">
      <c r="A248" s="18"/>
      <c r="B248" s="378"/>
      <c r="C248" s="134"/>
      <c r="D248" s="134"/>
      <c r="E248" s="29"/>
    </row>
    <row r="249" spans="1:5">
      <c r="A249" s="18"/>
      <c r="B249" s="59"/>
      <c r="C249" s="134"/>
      <c r="D249" s="134"/>
      <c r="E249" s="24"/>
    </row>
    <row r="250" spans="1:5" ht="31.5">
      <c r="A250" s="18"/>
      <c r="B250" s="76"/>
      <c r="C250" s="159" t="s">
        <v>389</v>
      </c>
      <c r="D250" s="404" t="b">
        <f>'Section B'!C314&lt;='Section B'!E11</f>
        <v>1</v>
      </c>
      <c r="E250" s="372"/>
    </row>
    <row r="251" spans="1:5">
      <c r="A251" s="18"/>
      <c r="B251" s="59"/>
      <c r="C251" s="134"/>
      <c r="D251" s="134"/>
      <c r="E251" s="129"/>
    </row>
    <row r="252" spans="1:5" ht="47.25">
      <c r="A252" s="18"/>
      <c r="B252" s="75"/>
      <c r="C252" s="159" t="s">
        <v>390</v>
      </c>
      <c r="D252" s="404" t="b">
        <f>'Section B'!C316&lt;='Section B'!C14</f>
        <v>1</v>
      </c>
      <c r="E252" s="372"/>
    </row>
    <row r="253" spans="1:5">
      <c r="A253" s="18"/>
      <c r="B253" s="59"/>
      <c r="C253" s="134"/>
      <c r="D253" s="134"/>
      <c r="E253" s="129"/>
    </row>
    <row r="254" spans="1:5" ht="31.5">
      <c r="A254" s="18"/>
      <c r="B254" s="75"/>
      <c r="C254" s="159" t="s">
        <v>391</v>
      </c>
      <c r="D254" s="404" t="b">
        <f>'Section B'!C318&lt;='Section D'!C14</f>
        <v>1</v>
      </c>
      <c r="E254" s="372"/>
    </row>
    <row r="255" spans="1:5">
      <c r="A255" s="18"/>
      <c r="B255" s="59"/>
      <c r="C255" s="134"/>
      <c r="D255" s="134"/>
      <c r="E255" s="129"/>
    </row>
    <row r="256" spans="1:5" ht="47.25">
      <c r="A256" s="18"/>
      <c r="B256" s="75"/>
      <c r="C256" s="159" t="s">
        <v>392</v>
      </c>
      <c r="D256" s="404" t="b">
        <f>'Section B'!C321&lt;='Section D'!C18</f>
        <v>1</v>
      </c>
      <c r="E256" s="372"/>
    </row>
    <row r="257" spans="1:5">
      <c r="A257" s="18"/>
      <c r="B257" s="59"/>
      <c r="C257" s="159"/>
      <c r="D257" s="159"/>
      <c r="E257" s="129"/>
    </row>
    <row r="258" spans="1:5" ht="31.5">
      <c r="A258" s="18"/>
      <c r="B258" s="75"/>
      <c r="C258" s="159" t="s">
        <v>393</v>
      </c>
      <c r="D258" s="404" t="b">
        <f>'Section B'!C324&lt;='Section B'!C18</f>
        <v>1</v>
      </c>
      <c r="E258" s="372"/>
    </row>
    <row r="259" spans="1:5">
      <c r="A259" s="18"/>
      <c r="B259" s="59"/>
      <c r="C259" s="159"/>
      <c r="D259" s="159"/>
      <c r="E259" s="129"/>
    </row>
    <row r="260" spans="1:5" ht="47.25">
      <c r="A260" s="18"/>
      <c r="B260" s="31"/>
      <c r="C260" s="159" t="s">
        <v>394</v>
      </c>
      <c r="D260" s="404" t="b">
        <f>'Section B'!C327&lt;='Section B'!C22</f>
        <v>1</v>
      </c>
      <c r="E260" s="29"/>
    </row>
    <row r="261" spans="1:5">
      <c r="A261" s="18"/>
      <c r="B261" s="31"/>
      <c r="C261" s="134"/>
      <c r="D261" s="134"/>
      <c r="E261" s="372"/>
    </row>
    <row r="262" spans="1:5">
      <c r="A262" s="18"/>
      <c r="B262" s="378" t="s">
        <v>34</v>
      </c>
      <c r="C262" s="134" t="s">
        <v>14</v>
      </c>
      <c r="D262" s="134"/>
      <c r="E262" s="372"/>
    </row>
    <row r="263" spans="1:5">
      <c r="A263" s="18"/>
      <c r="B263" s="378"/>
      <c r="C263" s="134"/>
      <c r="D263" s="134"/>
      <c r="E263" s="372"/>
    </row>
    <row r="264" spans="1:5">
      <c r="A264" s="18"/>
      <c r="B264" s="59"/>
      <c r="C264" s="134"/>
      <c r="D264" s="134"/>
      <c r="E264" s="24"/>
    </row>
    <row r="265" spans="1:5" ht="31.5">
      <c r="A265" s="18"/>
      <c r="B265" s="76"/>
      <c r="C265" s="159" t="s">
        <v>395</v>
      </c>
      <c r="D265" s="404" t="b">
        <f>'Section B'!C333&lt;='Section B'!E11</f>
        <v>1</v>
      </c>
      <c r="E265" s="372"/>
    </row>
    <row r="266" spans="1:5">
      <c r="A266" s="18"/>
      <c r="B266" s="76"/>
      <c r="C266" s="134"/>
      <c r="D266" s="134"/>
      <c r="E266" s="129"/>
    </row>
    <row r="267" spans="1:5" ht="31.5">
      <c r="A267" s="18"/>
      <c r="B267" s="76"/>
      <c r="C267" s="159" t="s">
        <v>396</v>
      </c>
      <c r="D267" s="404" t="b">
        <f>'Section B'!C335&lt;='Section B'!C14</f>
        <v>1</v>
      </c>
      <c r="E267" s="129"/>
    </row>
    <row r="268" spans="1:5">
      <c r="A268" s="18"/>
      <c r="B268" s="76"/>
      <c r="C268" s="134"/>
      <c r="D268" s="134"/>
      <c r="E268" s="129"/>
    </row>
    <row r="269" spans="1:5" ht="31.5">
      <c r="A269" s="18"/>
      <c r="B269" s="76"/>
      <c r="C269" s="159" t="s">
        <v>397</v>
      </c>
      <c r="D269" s="404" t="b">
        <f>'Section B'!C337&lt;='Section D'!C14</f>
        <v>1</v>
      </c>
      <c r="E269" s="129"/>
    </row>
    <row r="270" spans="1:5">
      <c r="A270" s="18"/>
      <c r="B270" s="76"/>
      <c r="C270" s="134"/>
      <c r="D270" s="134"/>
      <c r="E270" s="129"/>
    </row>
    <row r="271" spans="1:5" ht="31.5">
      <c r="A271" s="18"/>
      <c r="B271" s="76"/>
      <c r="C271" s="159" t="s">
        <v>398</v>
      </c>
      <c r="D271" s="404" t="b">
        <f>'Section B'!C340&lt;='Section D'!C18</f>
        <v>1</v>
      </c>
      <c r="E271" s="129"/>
    </row>
    <row r="272" spans="1:5">
      <c r="A272" s="18"/>
      <c r="B272" s="76"/>
      <c r="C272" s="159"/>
      <c r="D272" s="375"/>
      <c r="E272" s="129"/>
    </row>
    <row r="273" spans="1:5" ht="31.5">
      <c r="A273" s="18"/>
      <c r="B273" s="76"/>
      <c r="C273" s="159" t="s">
        <v>399</v>
      </c>
      <c r="D273" s="404" t="b">
        <f>'Section B'!C343&lt;='Section B'!C18</f>
        <v>1</v>
      </c>
      <c r="E273" s="129"/>
    </row>
    <row r="274" spans="1:5">
      <c r="A274" s="18"/>
      <c r="B274" s="76"/>
      <c r="C274" s="159"/>
      <c r="D274" s="159"/>
      <c r="E274" s="129"/>
    </row>
    <row r="275" spans="1:5" ht="31.5">
      <c r="A275" s="18"/>
      <c r="B275" s="373"/>
      <c r="C275" s="159" t="s">
        <v>400</v>
      </c>
      <c r="D275" s="404" t="b">
        <f>'Section B'!C346&lt;='Section B'!C22</f>
        <v>1</v>
      </c>
      <c r="E275" s="383"/>
    </row>
    <row r="276" spans="1:5">
      <c r="A276" s="18"/>
      <c r="B276" s="23"/>
      <c r="C276" s="136"/>
      <c r="D276" s="136"/>
      <c r="E276" s="68"/>
    </row>
    <row r="277" spans="1:5">
      <c r="A277" s="18"/>
      <c r="B277" s="17"/>
      <c r="C277" s="100"/>
      <c r="D277" s="100"/>
      <c r="E277" s="371"/>
    </row>
    <row r="278" spans="1:5">
      <c r="A278" s="18"/>
      <c r="B278" s="447">
        <v>5</v>
      </c>
      <c r="C278" s="434" t="s">
        <v>41</v>
      </c>
      <c r="D278" s="434"/>
      <c r="E278" s="435"/>
    </row>
    <row r="279" spans="1:5">
      <c r="A279" s="18"/>
      <c r="B279" s="448"/>
      <c r="C279" s="436"/>
      <c r="D279" s="436"/>
      <c r="E279" s="437"/>
    </row>
    <row r="280" spans="1:5">
      <c r="A280" s="18"/>
      <c r="B280" s="373"/>
      <c r="C280" s="134"/>
      <c r="D280" s="134"/>
      <c r="E280" s="372"/>
    </row>
    <row r="281" spans="1:5" ht="31.5">
      <c r="A281" s="18"/>
      <c r="B281" s="378" t="s">
        <v>42</v>
      </c>
      <c r="C281" s="134" t="s">
        <v>154</v>
      </c>
      <c r="D281" s="134"/>
      <c r="E281" s="29"/>
    </row>
    <row r="282" spans="1:5">
      <c r="A282" s="18"/>
      <c r="B282" s="378"/>
      <c r="C282" s="134"/>
      <c r="D282" s="134"/>
      <c r="E282" s="29"/>
    </row>
    <row r="283" spans="1:5" ht="47.25">
      <c r="A283" s="18"/>
      <c r="B283" s="59"/>
      <c r="C283" s="159" t="s">
        <v>316</v>
      </c>
      <c r="D283" s="404" t="b">
        <f>'Section B'!C356&lt;='Section B'!E11</f>
        <v>1</v>
      </c>
      <c r="E283" s="29"/>
    </row>
    <row r="284" spans="1:5">
      <c r="A284" s="18"/>
      <c r="B284" s="75"/>
      <c r="C284" s="134"/>
      <c r="D284" s="134"/>
      <c r="E284" s="129"/>
    </row>
    <row r="285" spans="1:5" ht="47.25">
      <c r="A285" s="18"/>
      <c r="B285" s="59"/>
      <c r="C285" s="159" t="s">
        <v>415</v>
      </c>
      <c r="D285" s="404" t="b">
        <f>'Section B'!C358&lt;='Section B'!C14</f>
        <v>1</v>
      </c>
      <c r="E285" s="129"/>
    </row>
    <row r="286" spans="1:5">
      <c r="A286" s="18"/>
      <c r="B286" s="31"/>
      <c r="C286" s="134"/>
      <c r="D286" s="134"/>
      <c r="E286" s="129"/>
    </row>
    <row r="287" spans="1:5" ht="47.25">
      <c r="A287" s="18"/>
      <c r="B287" s="59"/>
      <c r="C287" s="159" t="s">
        <v>416</v>
      </c>
      <c r="D287" s="404" t="b">
        <f>'Section B'!C360&lt;='Section D'!C14</f>
        <v>1</v>
      </c>
      <c r="E287" s="129"/>
    </row>
    <row r="288" spans="1:5">
      <c r="A288" s="18"/>
      <c r="B288" s="75"/>
      <c r="C288" s="134"/>
      <c r="D288" s="134"/>
      <c r="E288" s="129"/>
    </row>
    <row r="289" spans="1:5" ht="47.25">
      <c r="A289" s="18"/>
      <c r="B289" s="59"/>
      <c r="C289" s="159" t="s">
        <v>1105</v>
      </c>
      <c r="D289" s="404" t="b">
        <f>'Section B'!C363&lt;='Section D'!C18</f>
        <v>1</v>
      </c>
      <c r="E289" s="129"/>
    </row>
    <row r="290" spans="1:5">
      <c r="A290" s="18"/>
      <c r="B290" s="59"/>
      <c r="C290" s="159"/>
      <c r="D290" s="159"/>
      <c r="E290" s="129"/>
    </row>
    <row r="291" spans="1:5" ht="47.25">
      <c r="A291" s="18"/>
      <c r="B291" s="59"/>
      <c r="C291" s="159" t="s">
        <v>417</v>
      </c>
      <c r="D291" s="404" t="b">
        <f>'Section B'!C366&lt;='Section B'!C18</f>
        <v>1</v>
      </c>
      <c r="E291" s="129"/>
    </row>
    <row r="292" spans="1:5">
      <c r="A292" s="25"/>
      <c r="B292" s="59"/>
      <c r="C292" s="159"/>
      <c r="D292" s="159"/>
      <c r="E292" s="129"/>
    </row>
    <row r="293" spans="1:5" ht="47.25">
      <c r="A293" s="34"/>
      <c r="B293" s="59"/>
      <c r="C293" s="159" t="s">
        <v>418</v>
      </c>
      <c r="D293" s="404" t="b">
        <f>'Section B'!C369&lt;='Section B'!C22</f>
        <v>1</v>
      </c>
      <c r="E293" s="129"/>
    </row>
    <row r="294" spans="1:5">
      <c r="A294" s="18"/>
      <c r="B294" s="385"/>
      <c r="C294" s="386"/>
      <c r="D294" s="386"/>
      <c r="E294" s="387"/>
    </row>
    <row r="295" spans="1:5">
      <c r="A295" s="18"/>
      <c r="B295" s="41"/>
      <c r="C295" s="133"/>
      <c r="D295" s="133"/>
      <c r="E295" s="14"/>
    </row>
    <row r="296" spans="1:5">
      <c r="A296" s="18"/>
      <c r="B296" s="41"/>
      <c r="C296" s="133"/>
      <c r="D296" s="133"/>
      <c r="E296" s="14"/>
    </row>
    <row r="297" spans="1:5">
      <c r="A297" s="18"/>
      <c r="B297" s="41"/>
      <c r="C297" s="133"/>
      <c r="D297" s="133"/>
      <c r="E297" s="14"/>
    </row>
    <row r="298" spans="1:5">
      <c r="A298" s="14"/>
      <c r="B298" s="447">
        <v>6</v>
      </c>
      <c r="C298" s="434" t="s">
        <v>172</v>
      </c>
      <c r="D298" s="434"/>
      <c r="E298" s="435"/>
    </row>
    <row r="299" spans="1:5">
      <c r="A299" s="14"/>
      <c r="B299" s="448"/>
      <c r="C299" s="436"/>
      <c r="D299" s="436"/>
      <c r="E299" s="437"/>
    </row>
    <row r="300" spans="1:5">
      <c r="A300" s="14"/>
      <c r="B300" s="373"/>
      <c r="C300" s="100"/>
      <c r="D300" s="100"/>
      <c r="E300" s="372"/>
    </row>
    <row r="301" spans="1:5">
      <c r="A301" s="18"/>
      <c r="B301" s="373"/>
      <c r="C301" s="134"/>
      <c r="D301" s="375"/>
      <c r="E301" s="388"/>
    </row>
    <row r="302" spans="1:5">
      <c r="A302" s="18"/>
      <c r="B302" s="76"/>
      <c r="C302" s="159" t="s">
        <v>401</v>
      </c>
      <c r="D302" s="404" t="b">
        <f>'Section B'!C383&lt;='Section B'!E11</f>
        <v>1</v>
      </c>
      <c r="E302" s="388"/>
    </row>
    <row r="303" spans="1:5">
      <c r="A303" s="18"/>
      <c r="B303" s="373"/>
      <c r="C303" s="134"/>
      <c r="D303" s="134"/>
      <c r="E303" s="129"/>
    </row>
    <row r="304" spans="1:5" ht="31.5">
      <c r="A304" s="18"/>
      <c r="B304" s="373"/>
      <c r="C304" s="159" t="s">
        <v>402</v>
      </c>
      <c r="D304" s="404" t="b">
        <f>'Section B'!C385&lt;='Section B'!C14</f>
        <v>1</v>
      </c>
      <c r="E304" s="129"/>
    </row>
    <row r="305" spans="1:5">
      <c r="A305" s="18"/>
      <c r="B305" s="373"/>
      <c r="C305" s="134"/>
      <c r="D305" s="134"/>
      <c r="E305" s="129"/>
    </row>
    <row r="306" spans="1:5">
      <c r="A306" s="18"/>
      <c r="B306" s="373"/>
      <c r="C306" s="159" t="s">
        <v>403</v>
      </c>
      <c r="D306" s="404" t="b">
        <f>'Section B'!C387&lt;='Section D'!C14</f>
        <v>1</v>
      </c>
      <c r="E306" s="129"/>
    </row>
    <row r="307" spans="1:5">
      <c r="A307" s="18"/>
      <c r="B307" s="373"/>
      <c r="C307" s="134"/>
      <c r="D307" s="134"/>
      <c r="E307" s="129"/>
    </row>
    <row r="308" spans="1:5" ht="31.5">
      <c r="A308" s="18"/>
      <c r="B308" s="373"/>
      <c r="C308" s="159" t="s">
        <v>1106</v>
      </c>
      <c r="D308" s="404" t="b">
        <f>'Section B'!C390&lt;='Section D'!C18</f>
        <v>1</v>
      </c>
      <c r="E308" s="129"/>
    </row>
    <row r="309" spans="1:5">
      <c r="A309" s="18"/>
      <c r="B309" s="373"/>
      <c r="C309" s="159"/>
      <c r="D309" s="159"/>
      <c r="E309" s="129"/>
    </row>
    <row r="310" spans="1:5">
      <c r="A310" s="18"/>
      <c r="B310" s="373"/>
      <c r="C310" s="159" t="s">
        <v>404</v>
      </c>
      <c r="D310" s="404" t="b">
        <f>'Section B'!C393&lt;='Section B'!C18</f>
        <v>1</v>
      </c>
      <c r="E310" s="129"/>
    </row>
    <row r="311" spans="1:5">
      <c r="A311" s="18"/>
      <c r="B311" s="373"/>
      <c r="C311" s="159"/>
      <c r="D311" s="159"/>
      <c r="E311" s="129"/>
    </row>
    <row r="312" spans="1:5" ht="31.5">
      <c r="A312" s="18"/>
      <c r="B312" s="373"/>
      <c r="C312" s="159" t="s">
        <v>405</v>
      </c>
      <c r="D312" s="404" t="b">
        <f>'Section B'!C396&lt;='Section B'!C22</f>
        <v>1</v>
      </c>
      <c r="E312" s="383"/>
    </row>
    <row r="313" spans="1:5">
      <c r="A313" s="14"/>
      <c r="B313" s="385"/>
      <c r="C313" s="386"/>
      <c r="D313" s="386"/>
      <c r="E313" s="387"/>
    </row>
    <row r="314" spans="1:5">
      <c r="A314" s="14"/>
      <c r="B314" s="389"/>
      <c r="C314" s="390"/>
      <c r="D314" s="390"/>
      <c r="E314" s="391"/>
    </row>
    <row r="315" spans="1:5" ht="15">
      <c r="B315" s="447">
        <v>7</v>
      </c>
      <c r="C315" s="434" t="s">
        <v>306</v>
      </c>
      <c r="D315" s="434"/>
      <c r="E315" s="435"/>
    </row>
    <row r="316" spans="1:5" ht="15">
      <c r="B316" s="448">
        <v>7</v>
      </c>
      <c r="C316" s="436" t="s">
        <v>273</v>
      </c>
      <c r="D316" s="436"/>
      <c r="E316" s="437"/>
    </row>
    <row r="317" spans="1:5">
      <c r="B317" s="373"/>
      <c r="C317" s="134"/>
      <c r="D317" s="134"/>
      <c r="E317" s="372"/>
    </row>
    <row r="318" spans="1:5">
      <c r="B318" s="392"/>
      <c r="C318" s="162"/>
      <c r="D318" s="162"/>
      <c r="E318" s="48"/>
    </row>
    <row r="319" spans="1:5" ht="31.5">
      <c r="B319" s="392"/>
      <c r="C319" s="159" t="s">
        <v>419</v>
      </c>
      <c r="D319" s="404" t="b">
        <f>'Section B'!C402&lt;='Section B'!E11</f>
        <v>1</v>
      </c>
      <c r="E319" s="48"/>
    </row>
    <row r="320" spans="1:5">
      <c r="B320" s="350"/>
      <c r="C320" s="221"/>
      <c r="D320" s="221"/>
      <c r="E320" s="168"/>
    </row>
    <row r="321" spans="1:5">
      <c r="B321" s="393"/>
      <c r="C321" s="159"/>
      <c r="D321" s="159"/>
      <c r="E321" s="47"/>
    </row>
    <row r="322" spans="1:5" ht="18.75">
      <c r="A322" s="479" t="s">
        <v>234</v>
      </c>
      <c r="B322" s="479"/>
      <c r="C322" s="479"/>
      <c r="D322" s="377"/>
    </row>
    <row r="323" spans="1:5" ht="18.75">
      <c r="A323" s="377"/>
      <c r="B323" s="377"/>
      <c r="C323" s="137"/>
      <c r="D323" s="137"/>
    </row>
    <row r="324" spans="1:5">
      <c r="B324" s="218"/>
      <c r="C324" s="394"/>
      <c r="D324" s="394"/>
      <c r="E324" s="171"/>
    </row>
    <row r="325" spans="1:5">
      <c r="B325" s="49"/>
      <c r="C325" s="206"/>
      <c r="D325" s="206"/>
      <c r="E325" s="48"/>
    </row>
    <row r="326" spans="1:5">
      <c r="B326" s="49"/>
      <c r="D326" s="159"/>
      <c r="E326" s="48"/>
    </row>
    <row r="327" spans="1:5" ht="31.5">
      <c r="B327" s="49"/>
      <c r="C327" s="159" t="s">
        <v>314</v>
      </c>
      <c r="D327" s="404" t="b">
        <f>'Section D'!C25&lt;='Section D'!C18</f>
        <v>1</v>
      </c>
      <c r="E327" s="48"/>
    </row>
    <row r="328" spans="1:5">
      <c r="B328" s="49"/>
      <c r="D328" s="159"/>
      <c r="E328" s="48"/>
    </row>
    <row r="329" spans="1:5">
      <c r="B329" s="49"/>
      <c r="C329" s="159" t="s">
        <v>315</v>
      </c>
      <c r="D329" s="404" t="b">
        <f>'Section D'!C29&lt;='Section D'!C14</f>
        <v>1</v>
      </c>
      <c r="E329" s="48"/>
    </row>
    <row r="330" spans="1:5">
      <c r="B330" s="49"/>
      <c r="C330" s="159"/>
      <c r="D330" s="159"/>
      <c r="E330" s="48"/>
    </row>
    <row r="331" spans="1:5" ht="31.5">
      <c r="B331" s="49"/>
      <c r="C331" s="159" t="s">
        <v>1056</v>
      </c>
      <c r="D331" s="404" t="b">
        <f>'Section D'!C34&lt;='Section D'!C14</f>
        <v>1</v>
      </c>
      <c r="E331" s="48"/>
    </row>
    <row r="332" spans="1:5">
      <c r="B332" s="49"/>
      <c r="C332" s="159"/>
      <c r="D332" s="159"/>
      <c r="E332" s="48"/>
    </row>
    <row r="333" spans="1:5" ht="47.25">
      <c r="B333" s="49"/>
      <c r="C333" s="159" t="s">
        <v>313</v>
      </c>
      <c r="D333" s="404" t="b">
        <f>'Section D'!C46&lt;='Section D'!C14</f>
        <v>1</v>
      </c>
      <c r="E333" s="48"/>
    </row>
    <row r="334" spans="1:5">
      <c r="B334" s="165"/>
      <c r="C334" s="395"/>
      <c r="D334" s="395"/>
      <c r="E334" s="168"/>
    </row>
    <row r="335" spans="1:5">
      <c r="A335" s="47"/>
      <c r="B335" s="194"/>
      <c r="C335" s="394"/>
      <c r="D335" s="394"/>
      <c r="E335" s="194"/>
    </row>
    <row r="336" spans="1:5" ht="18.75">
      <c r="A336" s="510" t="s">
        <v>235</v>
      </c>
      <c r="B336" s="510"/>
      <c r="C336" s="510"/>
      <c r="D336" s="381"/>
      <c r="E336" s="47"/>
    </row>
    <row r="338" spans="1:6">
      <c r="B338" s="447">
        <v>2</v>
      </c>
      <c r="C338" s="511" t="s">
        <v>222</v>
      </c>
      <c r="D338" s="379"/>
      <c r="E338" s="171"/>
    </row>
    <row r="339" spans="1:6">
      <c r="B339" s="448"/>
      <c r="C339" s="512"/>
      <c r="D339" s="380"/>
      <c r="E339" s="48"/>
    </row>
    <row r="340" spans="1:6">
      <c r="B340" s="392"/>
      <c r="C340" s="162"/>
      <c r="D340" s="162"/>
      <c r="E340" s="48"/>
    </row>
    <row r="341" spans="1:6">
      <c r="B341" s="392"/>
      <c r="C341" s="162" t="s">
        <v>1053</v>
      </c>
      <c r="D341" s="404" t="b">
        <f>'Section E'!D37='Section E'!D49</f>
        <v>1</v>
      </c>
      <c r="E341" s="48"/>
    </row>
    <row r="342" spans="1:6">
      <c r="B342" s="392"/>
      <c r="C342" s="162"/>
      <c r="D342" s="162"/>
      <c r="E342" s="48"/>
    </row>
    <row r="343" spans="1:6">
      <c r="B343" s="392"/>
      <c r="C343" s="162" t="s">
        <v>1054</v>
      </c>
      <c r="D343" s="404" t="b">
        <f>'Section E'!E37='Section E'!E49</f>
        <v>1</v>
      </c>
      <c r="E343" s="48"/>
    </row>
    <row r="344" spans="1:6">
      <c r="B344" s="350"/>
      <c r="C344" s="221"/>
      <c r="D344" s="221"/>
      <c r="E344" s="168"/>
    </row>
    <row r="345" spans="1:6" s="193" customFormat="1">
      <c r="A345" s="47"/>
      <c r="B345" s="393"/>
      <c r="C345" s="162"/>
      <c r="D345" s="162"/>
      <c r="E345" s="47"/>
      <c r="F345" s="47"/>
    </row>
    <row r="346" spans="1:6">
      <c r="B346" s="447">
        <v>4</v>
      </c>
      <c r="C346" s="511" t="s">
        <v>72</v>
      </c>
      <c r="D346" s="379"/>
      <c r="E346" s="171"/>
    </row>
    <row r="347" spans="1:6">
      <c r="B347" s="448"/>
      <c r="C347" s="512"/>
      <c r="D347" s="380"/>
      <c r="E347" s="48"/>
    </row>
    <row r="348" spans="1:6">
      <c r="B348" s="392"/>
      <c r="C348" s="159"/>
      <c r="D348" s="159"/>
      <c r="E348" s="48"/>
    </row>
    <row r="349" spans="1:6" ht="29.25" customHeight="1">
      <c r="B349" s="392"/>
      <c r="C349" s="396" t="s">
        <v>1057</v>
      </c>
      <c r="D349" s="404" t="b">
        <f>'Section E'!C68&lt;='Section E'!D64</f>
        <v>1</v>
      </c>
      <c r="E349" s="48"/>
    </row>
    <row r="350" spans="1:6">
      <c r="B350" s="392"/>
      <c r="C350" s="159"/>
      <c r="D350" s="159"/>
      <c r="E350" s="48"/>
    </row>
    <row r="351" spans="1:6" ht="30" customHeight="1">
      <c r="B351" s="392"/>
      <c r="C351" s="159" t="s">
        <v>421</v>
      </c>
      <c r="D351" s="404" t="b">
        <f>'Section E'!C72&lt;='Section E'!D64</f>
        <v>1</v>
      </c>
      <c r="E351" s="48"/>
    </row>
    <row r="352" spans="1:6">
      <c r="B352" s="392"/>
      <c r="C352" s="159"/>
      <c r="D352" s="159"/>
      <c r="E352" s="48"/>
    </row>
    <row r="353" spans="1:5" ht="31.5">
      <c r="B353" s="392"/>
      <c r="C353" s="159" t="s">
        <v>1058</v>
      </c>
      <c r="D353" s="404" t="b">
        <f>'Section E'!C75&lt;='Section E'!D64</f>
        <v>1</v>
      </c>
      <c r="E353" s="48"/>
    </row>
    <row r="354" spans="1:5">
      <c r="B354" s="392"/>
      <c r="D354" s="159"/>
      <c r="E354" s="48"/>
    </row>
    <row r="355" spans="1:5" ht="31.5">
      <c r="B355" s="392"/>
      <c r="C355" s="159" t="s">
        <v>420</v>
      </c>
      <c r="D355" s="404" t="b">
        <f>'Section E'!C79&lt;='Section E'!D64</f>
        <v>1</v>
      </c>
      <c r="E355" s="48"/>
    </row>
    <row r="356" spans="1:5">
      <c r="B356" s="350"/>
      <c r="C356" s="221"/>
      <c r="D356" s="221"/>
      <c r="E356" s="168"/>
    </row>
    <row r="358" spans="1:5" ht="18.75">
      <c r="A358" s="479" t="s">
        <v>236</v>
      </c>
      <c r="B358" s="479"/>
      <c r="C358" s="479"/>
      <c r="D358" s="377"/>
    </row>
    <row r="360" spans="1:5" ht="15">
      <c r="B360" s="490">
        <v>1</v>
      </c>
      <c r="C360" s="434" t="s">
        <v>179</v>
      </c>
      <c r="D360" s="434"/>
      <c r="E360" s="435"/>
    </row>
    <row r="361" spans="1:5" ht="15">
      <c r="B361" s="491"/>
      <c r="C361" s="436"/>
      <c r="D361" s="436"/>
      <c r="E361" s="437"/>
    </row>
    <row r="362" spans="1:5">
      <c r="B362" s="392"/>
      <c r="D362" s="162"/>
      <c r="E362" s="48"/>
    </row>
    <row r="363" spans="1:5" ht="33.75" customHeight="1">
      <c r="B363" s="392"/>
      <c r="C363" s="159" t="s">
        <v>422</v>
      </c>
      <c r="D363" s="404" t="b">
        <f>'Section F'!C39&lt;='Section F'!C36</f>
        <v>1</v>
      </c>
      <c r="E363" s="48"/>
    </row>
    <row r="364" spans="1:5">
      <c r="B364" s="392"/>
      <c r="C364" s="159"/>
      <c r="D364" s="162"/>
      <c r="E364" s="48"/>
    </row>
    <row r="365" spans="1:5">
      <c r="B365" s="350"/>
      <c r="C365" s="221"/>
      <c r="D365" s="221"/>
      <c r="E365" s="168"/>
    </row>
    <row r="367" spans="1:5" ht="18.75">
      <c r="A367" s="479" t="s">
        <v>238</v>
      </c>
      <c r="B367" s="479"/>
      <c r="C367" s="479"/>
      <c r="D367" s="377"/>
    </row>
    <row r="369" spans="1:5" ht="15">
      <c r="B369" s="447">
        <v>1</v>
      </c>
      <c r="C369" s="434" t="s">
        <v>199</v>
      </c>
      <c r="D369" s="434"/>
      <c r="E369" s="435"/>
    </row>
    <row r="370" spans="1:5" ht="15">
      <c r="B370" s="448"/>
      <c r="C370" s="436"/>
      <c r="D370" s="436"/>
      <c r="E370" s="437"/>
    </row>
    <row r="371" spans="1:5">
      <c r="B371" s="373"/>
      <c r="C371" s="134"/>
      <c r="D371" s="100"/>
      <c r="E371" s="372"/>
    </row>
    <row r="372" spans="1:5">
      <c r="B372" s="392"/>
      <c r="C372" s="162"/>
      <c r="D372" s="162"/>
      <c r="E372" s="48"/>
    </row>
    <row r="373" spans="1:5" ht="31.5">
      <c r="B373" s="392"/>
      <c r="C373" s="100" t="s">
        <v>423</v>
      </c>
      <c r="D373" s="404" t="b">
        <f>'Section G'!C22&lt;='Section B'!E11</f>
        <v>1</v>
      </c>
      <c r="E373" s="48"/>
    </row>
    <row r="374" spans="1:5">
      <c r="B374" s="392"/>
      <c r="C374" s="100"/>
      <c r="D374" s="293"/>
      <c r="E374" s="48"/>
    </row>
    <row r="375" spans="1:5" ht="31.5">
      <c r="B375" s="392"/>
      <c r="C375" s="100" t="s">
        <v>424</v>
      </c>
      <c r="D375" s="404" t="b">
        <f>'Section G'!C26&lt;='Section B'!E11</f>
        <v>1</v>
      </c>
      <c r="E375" s="48"/>
    </row>
    <row r="376" spans="1:5">
      <c r="B376" s="392"/>
      <c r="C376" s="100"/>
      <c r="D376" s="293"/>
      <c r="E376" s="48"/>
    </row>
    <row r="377" spans="1:5">
      <c r="B377" s="392"/>
      <c r="C377" s="100" t="s">
        <v>1059</v>
      </c>
      <c r="D377" s="404" t="b">
        <f>'Section G'!C35&lt;='Section E'!D37</f>
        <v>1</v>
      </c>
      <c r="E377" s="48"/>
    </row>
    <row r="378" spans="1:5">
      <c r="B378" s="392"/>
      <c r="C378" s="100"/>
      <c r="D378" s="100"/>
      <c r="E378" s="48"/>
    </row>
    <row r="379" spans="1:5">
      <c r="B379" s="392"/>
      <c r="C379" s="100"/>
      <c r="D379" s="100"/>
      <c r="E379" s="48"/>
    </row>
    <row r="380" spans="1:5">
      <c r="B380" s="350"/>
      <c r="C380" s="221"/>
      <c r="D380" s="221"/>
      <c r="E380" s="168"/>
    </row>
    <row r="382" spans="1:5" ht="18.75">
      <c r="A382" s="479" t="s">
        <v>237</v>
      </c>
      <c r="B382" s="479"/>
      <c r="C382" s="479"/>
      <c r="D382" s="377"/>
    </row>
    <row r="384" spans="1:5" ht="15">
      <c r="B384" s="490">
        <v>1</v>
      </c>
      <c r="C384" s="434" t="s">
        <v>175</v>
      </c>
      <c r="D384" s="434"/>
      <c r="E384" s="435"/>
    </row>
    <row r="385" spans="1:5" ht="15">
      <c r="B385" s="491"/>
      <c r="C385" s="436"/>
      <c r="D385" s="436"/>
      <c r="E385" s="437"/>
    </row>
    <row r="386" spans="1:5">
      <c r="B386" s="49"/>
      <c r="C386" s="206"/>
      <c r="D386" s="206"/>
      <c r="E386" s="48"/>
    </row>
    <row r="387" spans="1:5" ht="31.5">
      <c r="B387" s="49"/>
      <c r="C387" s="100" t="s">
        <v>425</v>
      </c>
      <c r="D387" s="404" t="b">
        <f>'Section H'!C14&lt;='Section H'!C12</f>
        <v>1</v>
      </c>
      <c r="E387" s="48"/>
    </row>
    <row r="388" spans="1:5">
      <c r="B388" s="49"/>
      <c r="C388" s="206"/>
      <c r="D388" s="397"/>
      <c r="E388" s="48"/>
    </row>
    <row r="389" spans="1:5" ht="31.5">
      <c r="B389" s="392"/>
      <c r="C389" s="100" t="s">
        <v>1107</v>
      </c>
      <c r="D389" s="404" t="b">
        <f>'Section H'!C21&lt;='Section H'!C17</f>
        <v>1</v>
      </c>
      <c r="E389" s="48"/>
    </row>
    <row r="390" spans="1:5">
      <c r="B390" s="350"/>
      <c r="C390" s="221"/>
      <c r="D390" s="221"/>
      <c r="E390" s="168"/>
    </row>
    <row r="392" spans="1:5">
      <c r="B392" s="393"/>
      <c r="C392" s="159"/>
      <c r="D392" s="159"/>
      <c r="E392" s="47"/>
    </row>
    <row r="393" spans="1:5" ht="18.75">
      <c r="A393" s="479" t="s">
        <v>427</v>
      </c>
      <c r="B393" s="479"/>
      <c r="C393" s="479"/>
      <c r="D393" s="377"/>
    </row>
    <row r="395" spans="1:5" ht="15">
      <c r="B395" s="490">
        <v>1</v>
      </c>
      <c r="C395" s="434" t="s">
        <v>428</v>
      </c>
      <c r="D395" s="434"/>
      <c r="E395" s="435"/>
    </row>
    <row r="396" spans="1:5" ht="15">
      <c r="B396" s="491"/>
      <c r="C396" s="436"/>
      <c r="D396" s="436"/>
      <c r="E396" s="437"/>
    </row>
    <row r="397" spans="1:5">
      <c r="B397" s="392"/>
      <c r="C397" s="398" t="s">
        <v>1118</v>
      </c>
      <c r="D397" s="404" t="b">
        <f>IF(AND('Section B'!C420="TRUE",'Section D'!C71="TRUE",'Section E'!C107="TRUE",'Section F'!C88="TRUE",'Section G'!C73="TRUE",'Section H'!C43="TRUE",'Section I'!C35="TRUE"),TRUE,FALSE)</f>
        <v>0</v>
      </c>
      <c r="E397" s="48"/>
    </row>
    <row r="398" spans="1:5">
      <c r="B398" s="350"/>
      <c r="C398" s="221"/>
      <c r="D398" s="221"/>
      <c r="E398" s="168"/>
    </row>
    <row r="401" spans="3:4">
      <c r="C401" s="431" t="str">
        <f>IF(OR(D8=FALSE,D10=FALSE,D12=FALSE,D14=FALSE,D16=FALSE,D18=FALSE,D23=FALSE,D25=FALSE,D27=FALSE,D29=FALSE,D31=FALSE,D33=FALSE,D38=FALSE,D40=FALSE,D42=FALSE,D44=FALSE,D46=FALSE,D48=FALSE,D53=FALSE,D55=FALSE,D57=FALSE,D59=FALSE,D61=FALSE,D63=FALSE,D69=FALSE,D71=FALSE,D73=FALSE,D75=FALSE,D77=FALSE,D79=FALSE,D83=FALSE,D85=FALSE,D87=FALSE,D89=FALSE,D91=FALSE,D93=FALSE,D97=FALSE,D99=FALSE,D101=FALSE,D103=FALSE,D105=FALSE,D107=FALSE,D115=FALSE,D117=FALSE,D119=FALSE,D121=FALSE,D123=FALSE,D125=FALSE,D130=FALSE,D132=FALSE,D134=FALSE,D136=FALSE,D138=FALSE,D140=FALSE,D145=FALSE,D147=FALSE,D149=FALSE,D151=FALSE,D153=FALSE,D155=FALSE,D160=FALSE,D162=FALSE,D164=FALSE,D166=FALSE,D168=FALSE,D170=FALSE,D175=FALSE,D177=FALSE,D179=FALSE,D181=FALSE,D183=FALSE,D185=FALSE,D190=FALSE,D192=FALSE,D194=FALSE,D196=FALSE,D198=FALSE,D200=FALSE,D205=FALSE,D207=FALSE,D209=FALSE,D211=FALSE,D213=FALSE,D215=FALSE,D220=FALSE,D222=FALSE,D224=FALSE,D226=FALSE,D228=FALSE,D230=FALSE,D235=FALSE,D237=FALSE,D239=FALSE,D241=FALSE,D243=FALSE,D245=FALSE,D250=FALSE,D252=FALSE,D254=FALSE,D256=FALSE,D258=FALSE,D260=FALSE,D265=FALSE,D267=FALSE,D269=FALSE,D271=FALSE,D273=FALSE,D275=FALSE,D283=FALSE,D285=FALSE,D287=FALSE,D289=FALSE,D291=FALSE,D293=FALSE,D302=FALSE,D304=FALSE,D306=FALSE,D308=FALSE,D310=FALSE,D312=FALSE,D319=FALSE,D327=FALSE,D329=FALSE,D331=FALSE,D333=FALSE,D341=FALSE,D343=FALSE,D349=FALSE,D351=FALSE,D353=FALSE,D355=FALSE,D363=FALSE,D373=FALSE,D375=FALSE,D377=FALSE,D387=FALSE,D389=FALSE,D397=FALSE),"NOT VALIDATED","VALIDATED")</f>
        <v>NOT VALIDATED</v>
      </c>
      <c r="D401" s="431"/>
    </row>
    <row r="402" spans="3:4">
      <c r="C402" s="508" t="s">
        <v>429</v>
      </c>
      <c r="D402" s="508"/>
    </row>
  </sheetData>
  <sheetProtection password="CC3D" sheet="1" objects="1" scenarios="1"/>
  <mergeCells count="34">
    <mergeCell ref="B4:B5"/>
    <mergeCell ref="C4:E5"/>
    <mergeCell ref="C360:E361"/>
    <mergeCell ref="C346:C347"/>
    <mergeCell ref="B369:B370"/>
    <mergeCell ref="C369:E370"/>
    <mergeCell ref="B298:B299"/>
    <mergeCell ref="C298:E299"/>
    <mergeCell ref="B110:B111"/>
    <mergeCell ref="C110:E111"/>
    <mergeCell ref="B278:B279"/>
    <mergeCell ref="C278:E279"/>
    <mergeCell ref="A1:F1"/>
    <mergeCell ref="A393:C393"/>
    <mergeCell ref="B395:B396"/>
    <mergeCell ref="C395:E396"/>
    <mergeCell ref="B66:B67"/>
    <mergeCell ref="C66:E67"/>
    <mergeCell ref="B315:B316"/>
    <mergeCell ref="C315:E316"/>
    <mergeCell ref="A322:C322"/>
    <mergeCell ref="A336:C336"/>
    <mergeCell ref="B338:B339"/>
    <mergeCell ref="C338:C339"/>
    <mergeCell ref="A358:C358"/>
    <mergeCell ref="B360:B361"/>
    <mergeCell ref="C384:E385"/>
    <mergeCell ref="A2:C2"/>
    <mergeCell ref="A382:C382"/>
    <mergeCell ref="B384:B385"/>
    <mergeCell ref="A367:C367"/>
    <mergeCell ref="B346:B347"/>
    <mergeCell ref="C402:D402"/>
    <mergeCell ref="C401:D401"/>
  </mergeCells>
  <conditionalFormatting sqref="D402:D1048576 D2:D400">
    <cfRule type="containsText" dxfId="13" priority="315" operator="containsText" text="FALSE">
      <formula>NOT(ISERROR(SEARCH("FALSE",D2)))</formula>
    </cfRule>
  </conditionalFormatting>
  <conditionalFormatting sqref="D8 D69 D83 D85 D87 D89 D57 D59 D61 D63">
    <cfRule type="containsText" dxfId="12" priority="314" operator="containsText" text="FALSE">
      <formula>NOT(ISERROR(SEARCH("FALSE",D8)))</formula>
    </cfRule>
  </conditionalFormatting>
  <conditionalFormatting sqref="D327 D329 D331 D333 D341 D343 D349 D351 D353 D355 D363 D373 D375 D377 D387 D389 D397 D8 D10 D12 D14 D16 D18 D23 D25 D27 D29 D31 D33 D37:D38 D40 D42 D44 D46 D48 D55 D53 D69:D71 D73 D75 D77 D79 D83 D85 D87 D89 D91 D93 D96:D97 D99 D101 D103 D105 D107 D115 D117 D119 D121 D123 D125 D130 D132:D134 D136 D138 D140 D145 D147 D149 D151 D153 D155 D160 D162:D164 D166 D168 D170 D175 D177 D179 D181 D183 D185 D190 D192 D194 D196 D198 D200 D205 D207 D209 D211 D213 D215 D220 D222 D224 D226 D228 D230 D235 D237 D239:D241 D243 D245 D250 D252 D254 D256 D258 D260 D265 D267 D269 D271:D273 D275 D283 D285 D287 D289 D291 D293 D301:D302 D304 D306 D308 D310 D312 D319">
    <cfRule type="containsText" dxfId="11" priority="303" operator="containsText" text="TRUE">
      <formula>NOT(ISERROR(SEARCH("TRUE",D8)))</formula>
    </cfRule>
    <cfRule type="containsText" dxfId="10" priority="304" operator="containsText" text="FALSE">
      <formula>NOT(ISERROR(SEARCH("FALSE",D8)))</formula>
    </cfRule>
  </conditionalFormatting>
  <conditionalFormatting sqref="D57">
    <cfRule type="containsText" dxfId="9" priority="16" operator="containsText" text="TRUE">
      <formula>NOT(ISERROR(SEARCH("TRUE",D57)))</formula>
    </cfRule>
    <cfRule type="containsText" dxfId="8" priority="17" operator="containsText" text="FALSE">
      <formula>NOT(ISERROR(SEARCH("FALSE",D57)))</formula>
    </cfRule>
  </conditionalFormatting>
  <conditionalFormatting sqref="D59">
    <cfRule type="containsText" dxfId="7" priority="14" operator="containsText" text="TRUE">
      <formula>NOT(ISERROR(SEARCH("TRUE",D59)))</formula>
    </cfRule>
    <cfRule type="containsText" dxfId="6" priority="15" operator="containsText" text="FALSE">
      <formula>NOT(ISERROR(SEARCH("FALSE",D59)))</formula>
    </cfRule>
  </conditionalFormatting>
  <conditionalFormatting sqref="D61">
    <cfRule type="containsText" dxfId="5" priority="12" operator="containsText" text="TRUE">
      <formula>NOT(ISERROR(SEARCH("TRUE",D61)))</formula>
    </cfRule>
    <cfRule type="containsText" dxfId="4" priority="13" operator="containsText" text="FALSE">
      <formula>NOT(ISERROR(SEARCH("FALSE",D61)))</formula>
    </cfRule>
  </conditionalFormatting>
  <conditionalFormatting sqref="D63">
    <cfRule type="containsText" dxfId="3" priority="10" operator="containsText" text="TRUE">
      <formula>NOT(ISERROR(SEARCH("TRUE",D63)))</formula>
    </cfRule>
    <cfRule type="containsText" dxfId="2" priority="11" operator="containsText" text="FALSE">
      <formula>NOT(ISERROR(SEARCH("FALSE",D63)))</formula>
    </cfRule>
  </conditionalFormatting>
  <conditionalFormatting sqref="C401:D401">
    <cfRule type="containsText" dxfId="1" priority="2" operator="containsText" text="VALIDATED">
      <formula>NOT(ISERROR(SEARCH("VALIDATED",C401)))</formula>
    </cfRule>
    <cfRule type="beginsWith" dxfId="0" priority="1" operator="beginsWith" text="NOT VALIDATED">
      <formula>LEFT(C401,13)="NOT VALIDATED"</formula>
    </cfRule>
  </conditionalFormatting>
  <dataValidations count="1">
    <dataValidation operator="greaterThanOrEqual" allowBlank="1" showErrorMessage="1" promptTitle="Input data" prompt="Insert positive value" sqref="C141:D141"/>
  </dataValidations>
  <pageMargins left="0.70866141732283472" right="0.70866141732283472" top="0.74803149606299213" bottom="0.74803149606299213" header="0.31496062992125984" footer="0.31496062992125984"/>
  <pageSetup paperSize="9" scale="10" fitToHeight="7" orientation="portrait" r:id="rId1"/>
  <rowBreaks count="1" manualBreakCount="1">
    <brk id="366" max="5" man="1"/>
  </rowBreaks>
</worksheet>
</file>

<file path=xl/worksheets/sheet12.xml><?xml version="1.0" encoding="utf-8"?>
<worksheet xmlns="http://schemas.openxmlformats.org/spreadsheetml/2006/main" xmlns:r="http://schemas.openxmlformats.org/officeDocument/2006/relationships">
  <sheetPr>
    <tabColor theme="0" tint="-0.499984740745262"/>
  </sheetPr>
  <dimension ref="A1:B250"/>
  <sheetViews>
    <sheetView view="pageBreakPreview" topLeftCell="A19" zoomScale="130" zoomScaleNormal="100" zoomScaleSheetLayoutView="130" workbookViewId="0">
      <selection activeCell="B5" sqref="B5"/>
    </sheetView>
  </sheetViews>
  <sheetFormatPr defaultRowHeight="15"/>
  <cols>
    <col min="1" max="1" width="7.5703125" style="400" customWidth="1"/>
    <col min="2" max="2" width="23" style="400" customWidth="1"/>
    <col min="3" max="16384" width="9.140625" style="147"/>
  </cols>
  <sheetData>
    <row r="1" spans="1:2" ht="38.25" customHeight="1">
      <c r="A1" s="513" t="s">
        <v>753</v>
      </c>
      <c r="B1" s="514"/>
    </row>
    <row r="2" spans="1:2">
      <c r="A2" s="401" t="s">
        <v>504</v>
      </c>
      <c r="B2" s="401" t="s">
        <v>754</v>
      </c>
    </row>
    <row r="3" spans="1:2">
      <c r="A3" s="402" t="s">
        <v>505</v>
      </c>
      <c r="B3" s="402" t="s">
        <v>755</v>
      </c>
    </row>
    <row r="4" spans="1:2">
      <c r="A4" s="402" t="s">
        <v>506</v>
      </c>
      <c r="B4" s="402" t="s">
        <v>756</v>
      </c>
    </row>
    <row r="5" spans="1:2">
      <c r="A5" s="402" t="s">
        <v>507</v>
      </c>
      <c r="B5" s="402" t="s">
        <v>757</v>
      </c>
    </row>
    <row r="6" spans="1:2">
      <c r="A6" s="402" t="s">
        <v>508</v>
      </c>
      <c r="B6" s="402" t="s">
        <v>758</v>
      </c>
    </row>
    <row r="7" spans="1:2">
      <c r="A7" s="402" t="s">
        <v>509</v>
      </c>
      <c r="B7" s="402" t="s">
        <v>759</v>
      </c>
    </row>
    <row r="8" spans="1:2">
      <c r="A8" s="402" t="s">
        <v>510</v>
      </c>
      <c r="B8" s="402" t="s">
        <v>760</v>
      </c>
    </row>
    <row r="9" spans="1:2">
      <c r="A9" s="402" t="s">
        <v>511</v>
      </c>
      <c r="B9" s="402" t="s">
        <v>761</v>
      </c>
    </row>
    <row r="10" spans="1:2">
      <c r="A10" s="402" t="s">
        <v>512</v>
      </c>
      <c r="B10" s="402" t="s">
        <v>762</v>
      </c>
    </row>
    <row r="11" spans="1:2">
      <c r="A11" s="402" t="s">
        <v>513</v>
      </c>
      <c r="B11" s="402" t="s">
        <v>763</v>
      </c>
    </row>
    <row r="12" spans="1:2">
      <c r="A12" s="402" t="s">
        <v>514</v>
      </c>
      <c r="B12" s="402" t="s">
        <v>764</v>
      </c>
    </row>
    <row r="13" spans="1:2">
      <c r="A13" s="402" t="s">
        <v>515</v>
      </c>
      <c r="B13" s="402" t="s">
        <v>765</v>
      </c>
    </row>
    <row r="14" spans="1:2">
      <c r="A14" s="402" t="s">
        <v>516</v>
      </c>
      <c r="B14" s="402" t="s">
        <v>766</v>
      </c>
    </row>
    <row r="15" spans="1:2">
      <c r="A15" s="402" t="s">
        <v>517</v>
      </c>
      <c r="B15" s="402" t="s">
        <v>767</v>
      </c>
    </row>
    <row r="16" spans="1:2">
      <c r="A16" s="402" t="s">
        <v>518</v>
      </c>
      <c r="B16" s="402" t="s">
        <v>768</v>
      </c>
    </row>
    <row r="17" spans="1:2">
      <c r="A17" s="402" t="s">
        <v>519</v>
      </c>
      <c r="B17" s="402" t="s">
        <v>769</v>
      </c>
    </row>
    <row r="18" spans="1:2">
      <c r="A18" s="402" t="s">
        <v>520</v>
      </c>
      <c r="B18" s="402" t="s">
        <v>770</v>
      </c>
    </row>
    <row r="19" spans="1:2">
      <c r="A19" s="402" t="s">
        <v>521</v>
      </c>
      <c r="B19" s="402" t="s">
        <v>771</v>
      </c>
    </row>
    <row r="20" spans="1:2">
      <c r="A20" s="402" t="s">
        <v>522</v>
      </c>
      <c r="B20" s="402" t="s">
        <v>772</v>
      </c>
    </row>
    <row r="21" spans="1:2">
      <c r="A21" s="402" t="s">
        <v>523</v>
      </c>
      <c r="B21" s="402" t="s">
        <v>773</v>
      </c>
    </row>
    <row r="22" spans="1:2">
      <c r="A22" s="402" t="s">
        <v>524</v>
      </c>
      <c r="B22" s="402" t="s">
        <v>774</v>
      </c>
    </row>
    <row r="23" spans="1:2">
      <c r="A23" s="402" t="s">
        <v>525</v>
      </c>
      <c r="B23" s="402" t="s">
        <v>775</v>
      </c>
    </row>
    <row r="24" spans="1:2">
      <c r="A24" s="402" t="s">
        <v>526</v>
      </c>
      <c r="B24" s="402" t="s">
        <v>776</v>
      </c>
    </row>
    <row r="25" spans="1:2">
      <c r="A25" s="402" t="s">
        <v>527</v>
      </c>
      <c r="B25" s="402" t="s">
        <v>777</v>
      </c>
    </row>
    <row r="26" spans="1:2">
      <c r="A26" s="402" t="s">
        <v>528</v>
      </c>
      <c r="B26" s="402" t="s">
        <v>778</v>
      </c>
    </row>
    <row r="27" spans="1:2">
      <c r="A27" s="402" t="s">
        <v>529</v>
      </c>
      <c r="B27" s="402" t="s">
        <v>779</v>
      </c>
    </row>
    <row r="28" spans="1:2" ht="25.5">
      <c r="A28" s="402" t="s">
        <v>530</v>
      </c>
      <c r="B28" s="402" t="s">
        <v>780</v>
      </c>
    </row>
    <row r="29" spans="1:2" ht="25.5">
      <c r="A29" s="402" t="s">
        <v>531</v>
      </c>
      <c r="B29" s="402" t="s">
        <v>781</v>
      </c>
    </row>
    <row r="30" spans="1:2">
      <c r="A30" s="402" t="s">
        <v>532</v>
      </c>
      <c r="B30" s="402" t="s">
        <v>782</v>
      </c>
    </row>
    <row r="31" spans="1:2">
      <c r="A31" s="402" t="s">
        <v>533</v>
      </c>
      <c r="B31" s="402" t="s">
        <v>783</v>
      </c>
    </row>
    <row r="32" spans="1:2">
      <c r="A32" s="402" t="s">
        <v>534</v>
      </c>
      <c r="B32" s="402" t="s">
        <v>784</v>
      </c>
    </row>
    <row r="33" spans="1:2">
      <c r="A33" s="402" t="s">
        <v>535</v>
      </c>
      <c r="B33" s="402" t="s">
        <v>785</v>
      </c>
    </row>
    <row r="34" spans="1:2" ht="25.5">
      <c r="A34" s="402" t="s">
        <v>536</v>
      </c>
      <c r="B34" s="402" t="s">
        <v>786</v>
      </c>
    </row>
    <row r="35" spans="1:2">
      <c r="A35" s="402" t="s">
        <v>537</v>
      </c>
      <c r="B35" s="402" t="s">
        <v>787</v>
      </c>
    </row>
    <row r="36" spans="1:2">
      <c r="A36" s="402" t="s">
        <v>538</v>
      </c>
      <c r="B36" s="402" t="s">
        <v>788</v>
      </c>
    </row>
    <row r="37" spans="1:2">
      <c r="A37" s="402" t="s">
        <v>539</v>
      </c>
      <c r="B37" s="402" t="s">
        <v>789</v>
      </c>
    </row>
    <row r="38" spans="1:2">
      <c r="A38" s="402" t="s">
        <v>540</v>
      </c>
      <c r="B38" s="402" t="s">
        <v>790</v>
      </c>
    </row>
    <row r="39" spans="1:2">
      <c r="A39" s="402" t="s">
        <v>541</v>
      </c>
      <c r="B39" s="402" t="s">
        <v>791</v>
      </c>
    </row>
    <row r="40" spans="1:2">
      <c r="A40" s="402" t="s">
        <v>542</v>
      </c>
      <c r="B40" s="402" t="s">
        <v>792</v>
      </c>
    </row>
    <row r="41" spans="1:2">
      <c r="A41" s="402" t="s">
        <v>543</v>
      </c>
      <c r="B41" s="402" t="s">
        <v>793</v>
      </c>
    </row>
    <row r="42" spans="1:2">
      <c r="A42" s="402" t="s">
        <v>544</v>
      </c>
      <c r="B42" s="402" t="s">
        <v>794</v>
      </c>
    </row>
    <row r="43" spans="1:2">
      <c r="A43" s="402" t="s">
        <v>545</v>
      </c>
      <c r="B43" s="402" t="s">
        <v>795</v>
      </c>
    </row>
    <row r="44" spans="1:2">
      <c r="A44" s="402" t="s">
        <v>546</v>
      </c>
      <c r="B44" s="402" t="s">
        <v>796</v>
      </c>
    </row>
    <row r="45" spans="1:2">
      <c r="A45" s="402" t="s">
        <v>547</v>
      </c>
      <c r="B45" s="402" t="s">
        <v>797</v>
      </c>
    </row>
    <row r="46" spans="1:2">
      <c r="A46" s="402" t="s">
        <v>548</v>
      </c>
      <c r="B46" s="402" t="s">
        <v>798</v>
      </c>
    </row>
    <row r="47" spans="1:2">
      <c r="A47" s="402" t="s">
        <v>549</v>
      </c>
      <c r="B47" s="402" t="s">
        <v>799</v>
      </c>
    </row>
    <row r="48" spans="1:2">
      <c r="A48" s="402" t="s">
        <v>550</v>
      </c>
      <c r="B48" s="402" t="s">
        <v>800</v>
      </c>
    </row>
    <row r="49" spans="1:2">
      <c r="A49" s="402" t="s">
        <v>551</v>
      </c>
      <c r="B49" s="402" t="s">
        <v>801</v>
      </c>
    </row>
    <row r="50" spans="1:2">
      <c r="A50" s="402" t="s">
        <v>552</v>
      </c>
      <c r="B50" s="402" t="s">
        <v>802</v>
      </c>
    </row>
    <row r="51" spans="1:2">
      <c r="A51" s="402" t="s">
        <v>553</v>
      </c>
      <c r="B51" s="402" t="s">
        <v>803</v>
      </c>
    </row>
    <row r="52" spans="1:2">
      <c r="A52" s="402" t="s">
        <v>554</v>
      </c>
      <c r="B52" s="402" t="s">
        <v>804</v>
      </c>
    </row>
    <row r="53" spans="1:2" ht="25.5">
      <c r="A53" s="402" t="s">
        <v>555</v>
      </c>
      <c r="B53" s="402" t="s">
        <v>805</v>
      </c>
    </row>
    <row r="54" spans="1:2">
      <c r="A54" s="402" t="s">
        <v>556</v>
      </c>
      <c r="B54" s="402" t="s">
        <v>806</v>
      </c>
    </row>
    <row r="55" spans="1:2">
      <c r="A55" s="402" t="s">
        <v>557</v>
      </c>
      <c r="B55" s="402" t="s">
        <v>807</v>
      </c>
    </row>
    <row r="56" spans="1:2">
      <c r="A56" s="402" t="s">
        <v>558</v>
      </c>
      <c r="B56" s="402" t="s">
        <v>808</v>
      </c>
    </row>
    <row r="57" spans="1:2">
      <c r="A57" s="402" t="s">
        <v>559</v>
      </c>
      <c r="B57" s="402" t="s">
        <v>809</v>
      </c>
    </row>
    <row r="58" spans="1:2">
      <c r="A58" s="402" t="s">
        <v>560</v>
      </c>
      <c r="B58" s="402" t="s">
        <v>810</v>
      </c>
    </row>
    <row r="59" spans="1:2">
      <c r="A59" s="402" t="s">
        <v>561</v>
      </c>
      <c r="B59" s="402" t="s">
        <v>811</v>
      </c>
    </row>
    <row r="60" spans="1:2">
      <c r="A60" s="402" t="s">
        <v>562</v>
      </c>
      <c r="B60" s="402" t="s">
        <v>812</v>
      </c>
    </row>
    <row r="61" spans="1:2">
      <c r="A61" s="402" t="s">
        <v>563</v>
      </c>
      <c r="B61" s="402" t="s">
        <v>813</v>
      </c>
    </row>
    <row r="62" spans="1:2">
      <c r="A62" s="402" t="s">
        <v>564</v>
      </c>
      <c r="B62" s="402" t="s">
        <v>814</v>
      </c>
    </row>
    <row r="63" spans="1:2">
      <c r="A63" s="402" t="s">
        <v>565</v>
      </c>
      <c r="B63" s="402" t="s">
        <v>815</v>
      </c>
    </row>
    <row r="64" spans="1:2">
      <c r="A64" s="402" t="s">
        <v>566</v>
      </c>
      <c r="B64" s="402" t="s">
        <v>816</v>
      </c>
    </row>
    <row r="65" spans="1:2">
      <c r="A65" s="402" t="s">
        <v>567</v>
      </c>
      <c r="B65" s="402" t="s">
        <v>817</v>
      </c>
    </row>
    <row r="66" spans="1:2">
      <c r="A66" s="402" t="s">
        <v>568</v>
      </c>
      <c r="B66" s="402" t="s">
        <v>818</v>
      </c>
    </row>
    <row r="67" spans="1:2">
      <c r="A67" s="402" t="s">
        <v>569</v>
      </c>
      <c r="B67" s="402" t="s">
        <v>819</v>
      </c>
    </row>
    <row r="68" spans="1:2">
      <c r="A68" s="402" t="s">
        <v>570</v>
      </c>
      <c r="B68" s="402" t="s">
        <v>820</v>
      </c>
    </row>
    <row r="69" spans="1:2">
      <c r="A69" s="402" t="s">
        <v>571</v>
      </c>
      <c r="B69" s="402" t="s">
        <v>821</v>
      </c>
    </row>
    <row r="70" spans="1:2">
      <c r="A70" s="402" t="s">
        <v>572</v>
      </c>
      <c r="B70" s="402" t="s">
        <v>822</v>
      </c>
    </row>
    <row r="71" spans="1:2">
      <c r="A71" s="402" t="s">
        <v>573</v>
      </c>
      <c r="B71" s="402" t="s">
        <v>823</v>
      </c>
    </row>
    <row r="72" spans="1:2">
      <c r="A72" s="402" t="s">
        <v>574</v>
      </c>
      <c r="B72" s="402" t="s">
        <v>824</v>
      </c>
    </row>
    <row r="73" spans="1:2" ht="25.5">
      <c r="A73" s="402" t="s">
        <v>575</v>
      </c>
      <c r="B73" s="402" t="s">
        <v>825</v>
      </c>
    </row>
    <row r="74" spans="1:2">
      <c r="A74" s="402" t="s">
        <v>576</v>
      </c>
      <c r="B74" s="402" t="s">
        <v>826</v>
      </c>
    </row>
    <row r="75" spans="1:2">
      <c r="A75" s="402" t="s">
        <v>577</v>
      </c>
      <c r="B75" s="402" t="s">
        <v>827</v>
      </c>
    </row>
    <row r="76" spans="1:2">
      <c r="A76" s="402" t="s">
        <v>578</v>
      </c>
      <c r="B76" s="402" t="s">
        <v>828</v>
      </c>
    </row>
    <row r="77" spans="1:2">
      <c r="A77" s="402" t="s">
        <v>579</v>
      </c>
      <c r="B77" s="402" t="s">
        <v>829</v>
      </c>
    </row>
    <row r="78" spans="1:2">
      <c r="A78" s="402" t="s">
        <v>580</v>
      </c>
      <c r="B78" s="402" t="s">
        <v>830</v>
      </c>
    </row>
    <row r="79" spans="1:2">
      <c r="A79" s="402" t="s">
        <v>581</v>
      </c>
      <c r="B79" s="402" t="s">
        <v>831</v>
      </c>
    </row>
    <row r="80" spans="1:2" ht="25.5">
      <c r="A80" s="402" t="s">
        <v>582</v>
      </c>
      <c r="B80" s="402" t="s">
        <v>832</v>
      </c>
    </row>
    <row r="81" spans="1:2">
      <c r="A81" s="402" t="s">
        <v>583</v>
      </c>
      <c r="B81" s="402" t="s">
        <v>833</v>
      </c>
    </row>
    <row r="82" spans="1:2">
      <c r="A82" s="402" t="s">
        <v>584</v>
      </c>
      <c r="B82" s="402" t="s">
        <v>834</v>
      </c>
    </row>
    <row r="83" spans="1:2">
      <c r="A83" s="402" t="s">
        <v>585</v>
      </c>
      <c r="B83" s="402" t="s">
        <v>835</v>
      </c>
    </row>
    <row r="84" spans="1:2">
      <c r="A84" s="402" t="s">
        <v>586</v>
      </c>
      <c r="B84" s="402" t="s">
        <v>836</v>
      </c>
    </row>
    <row r="85" spans="1:2">
      <c r="A85" s="402" t="s">
        <v>587</v>
      </c>
      <c r="B85" s="402" t="s">
        <v>837</v>
      </c>
    </row>
    <row r="86" spans="1:2">
      <c r="A86" s="402" t="s">
        <v>588</v>
      </c>
      <c r="B86" s="402" t="s">
        <v>838</v>
      </c>
    </row>
    <row r="87" spans="1:2">
      <c r="A87" s="402" t="s">
        <v>589</v>
      </c>
      <c r="B87" s="402" t="s">
        <v>839</v>
      </c>
    </row>
    <row r="88" spans="1:2">
      <c r="A88" s="402" t="s">
        <v>590</v>
      </c>
      <c r="B88" s="402" t="s">
        <v>840</v>
      </c>
    </row>
    <row r="89" spans="1:2">
      <c r="A89" s="402" t="s">
        <v>591</v>
      </c>
      <c r="B89" s="402" t="s">
        <v>841</v>
      </c>
    </row>
    <row r="90" spans="1:2">
      <c r="A90" s="402" t="s">
        <v>592</v>
      </c>
      <c r="B90" s="402" t="s">
        <v>842</v>
      </c>
    </row>
    <row r="91" spans="1:2">
      <c r="A91" s="402" t="s">
        <v>593</v>
      </c>
      <c r="B91" s="402" t="s">
        <v>843</v>
      </c>
    </row>
    <row r="92" spans="1:2">
      <c r="A92" s="402" t="s">
        <v>594</v>
      </c>
      <c r="B92" s="402" t="s">
        <v>844</v>
      </c>
    </row>
    <row r="93" spans="1:2">
      <c r="A93" s="402" t="s">
        <v>595</v>
      </c>
      <c r="B93" s="402" t="s">
        <v>845</v>
      </c>
    </row>
    <row r="94" spans="1:2">
      <c r="A94" s="402" t="s">
        <v>596</v>
      </c>
      <c r="B94" s="402" t="s">
        <v>846</v>
      </c>
    </row>
    <row r="95" spans="1:2">
      <c r="A95" s="402" t="s">
        <v>597</v>
      </c>
      <c r="B95" s="402" t="s">
        <v>847</v>
      </c>
    </row>
    <row r="96" spans="1:2">
      <c r="A96" s="402" t="s">
        <v>598</v>
      </c>
      <c r="B96" s="402" t="s">
        <v>848</v>
      </c>
    </row>
    <row r="97" spans="1:2">
      <c r="A97" s="402" t="s">
        <v>599</v>
      </c>
      <c r="B97" s="402" t="s">
        <v>849</v>
      </c>
    </row>
    <row r="98" spans="1:2" ht="25.5">
      <c r="A98" s="402" t="s">
        <v>600</v>
      </c>
      <c r="B98" s="402" t="s">
        <v>850</v>
      </c>
    </row>
    <row r="99" spans="1:2" ht="25.5">
      <c r="A99" s="402" t="s">
        <v>601</v>
      </c>
      <c r="B99" s="402" t="s">
        <v>851</v>
      </c>
    </row>
    <row r="100" spans="1:2">
      <c r="A100" s="402" t="s">
        <v>602</v>
      </c>
      <c r="B100" s="402" t="s">
        <v>852</v>
      </c>
    </row>
    <row r="101" spans="1:2">
      <c r="A101" s="402" t="s">
        <v>603</v>
      </c>
      <c r="B101" s="402" t="s">
        <v>853</v>
      </c>
    </row>
    <row r="102" spans="1:2">
      <c r="A102" s="402" t="s">
        <v>604</v>
      </c>
      <c r="B102" s="402" t="s">
        <v>854</v>
      </c>
    </row>
    <row r="103" spans="1:2">
      <c r="A103" s="402" t="s">
        <v>605</v>
      </c>
      <c r="B103" s="402" t="s">
        <v>855</v>
      </c>
    </row>
    <row r="104" spans="1:2">
      <c r="A104" s="402" t="s">
        <v>606</v>
      </c>
      <c r="B104" s="402" t="s">
        <v>856</v>
      </c>
    </row>
    <row r="105" spans="1:2">
      <c r="A105" s="402" t="s">
        <v>607</v>
      </c>
      <c r="B105" s="402" t="s">
        <v>857</v>
      </c>
    </row>
    <row r="106" spans="1:2">
      <c r="A106" s="402" t="s">
        <v>608</v>
      </c>
      <c r="B106" s="402" t="s">
        <v>858</v>
      </c>
    </row>
    <row r="107" spans="1:2">
      <c r="A107" s="402" t="s">
        <v>609</v>
      </c>
      <c r="B107" s="402" t="s">
        <v>859</v>
      </c>
    </row>
    <row r="108" spans="1:2">
      <c r="A108" s="402" t="s">
        <v>610</v>
      </c>
      <c r="B108" s="402" t="s">
        <v>860</v>
      </c>
    </row>
    <row r="109" spans="1:2">
      <c r="A109" s="402" t="s">
        <v>611</v>
      </c>
      <c r="B109" s="402" t="s">
        <v>861</v>
      </c>
    </row>
    <row r="110" spans="1:2">
      <c r="A110" s="402" t="s">
        <v>612</v>
      </c>
      <c r="B110" s="402" t="s">
        <v>862</v>
      </c>
    </row>
    <row r="111" spans="1:2">
      <c r="A111" s="402" t="s">
        <v>613</v>
      </c>
      <c r="B111" s="402" t="s">
        <v>863</v>
      </c>
    </row>
    <row r="112" spans="1:2">
      <c r="A112" s="402" t="s">
        <v>614</v>
      </c>
      <c r="B112" s="402" t="s">
        <v>864</v>
      </c>
    </row>
    <row r="113" spans="1:2">
      <c r="A113" s="402" t="s">
        <v>615</v>
      </c>
      <c r="B113" s="402" t="s">
        <v>865</v>
      </c>
    </row>
    <row r="114" spans="1:2">
      <c r="A114" s="402" t="s">
        <v>616</v>
      </c>
      <c r="B114" s="402" t="s">
        <v>866</v>
      </c>
    </row>
    <row r="115" spans="1:2">
      <c r="A115" s="402" t="s">
        <v>617</v>
      </c>
      <c r="B115" s="402" t="s">
        <v>867</v>
      </c>
    </row>
    <row r="116" spans="1:2">
      <c r="A116" s="402" t="s">
        <v>618</v>
      </c>
      <c r="B116" s="402" t="s">
        <v>868</v>
      </c>
    </row>
    <row r="117" spans="1:2">
      <c r="A117" s="402" t="s">
        <v>619</v>
      </c>
      <c r="B117" s="402" t="s">
        <v>869</v>
      </c>
    </row>
    <row r="118" spans="1:2">
      <c r="A118" s="402" t="s">
        <v>620</v>
      </c>
      <c r="B118" s="402" t="s">
        <v>870</v>
      </c>
    </row>
    <row r="119" spans="1:2" ht="25.5">
      <c r="A119" s="402" t="s">
        <v>621</v>
      </c>
      <c r="B119" s="402" t="s">
        <v>871</v>
      </c>
    </row>
    <row r="120" spans="1:2">
      <c r="A120" s="402" t="s">
        <v>622</v>
      </c>
      <c r="B120" s="402" t="s">
        <v>872</v>
      </c>
    </row>
    <row r="121" spans="1:2">
      <c r="A121" s="402" t="s">
        <v>623</v>
      </c>
      <c r="B121" s="402" t="s">
        <v>873</v>
      </c>
    </row>
    <row r="122" spans="1:2">
      <c r="A122" s="402" t="s">
        <v>624</v>
      </c>
      <c r="B122" s="402" t="s">
        <v>874</v>
      </c>
    </row>
    <row r="123" spans="1:2" ht="25.5">
      <c r="A123" s="402" t="s">
        <v>625</v>
      </c>
      <c r="B123" s="402" t="s">
        <v>875</v>
      </c>
    </row>
    <row r="124" spans="1:2">
      <c r="A124" s="402" t="s">
        <v>626</v>
      </c>
      <c r="B124" s="402" t="s">
        <v>876</v>
      </c>
    </row>
    <row r="125" spans="1:2">
      <c r="A125" s="402" t="s">
        <v>627</v>
      </c>
      <c r="B125" s="402" t="s">
        <v>877</v>
      </c>
    </row>
    <row r="126" spans="1:2">
      <c r="A126" s="402" t="s">
        <v>628</v>
      </c>
      <c r="B126" s="402" t="s">
        <v>878</v>
      </c>
    </row>
    <row r="127" spans="1:2">
      <c r="A127" s="402" t="s">
        <v>629</v>
      </c>
      <c r="B127" s="402" t="s">
        <v>879</v>
      </c>
    </row>
    <row r="128" spans="1:2">
      <c r="A128" s="402" t="s">
        <v>630</v>
      </c>
      <c r="B128" s="402" t="s">
        <v>880</v>
      </c>
    </row>
    <row r="129" spans="1:2">
      <c r="A129" s="402" t="s">
        <v>631</v>
      </c>
      <c r="B129" s="402" t="s">
        <v>881</v>
      </c>
    </row>
    <row r="130" spans="1:2">
      <c r="A130" s="402" t="s">
        <v>632</v>
      </c>
      <c r="B130" s="402" t="s">
        <v>882</v>
      </c>
    </row>
    <row r="131" spans="1:2">
      <c r="A131" s="402" t="s">
        <v>633</v>
      </c>
      <c r="B131" s="402" t="s">
        <v>883</v>
      </c>
    </row>
    <row r="132" spans="1:2">
      <c r="A132" s="402" t="s">
        <v>634</v>
      </c>
      <c r="B132" s="402" t="s">
        <v>884</v>
      </c>
    </row>
    <row r="133" spans="1:2" ht="25.5">
      <c r="A133" s="402" t="s">
        <v>635</v>
      </c>
      <c r="B133" s="402" t="s">
        <v>885</v>
      </c>
    </row>
    <row r="134" spans="1:2">
      <c r="A134" s="402" t="s">
        <v>636</v>
      </c>
      <c r="B134" s="402" t="s">
        <v>886</v>
      </c>
    </row>
    <row r="135" spans="1:2">
      <c r="A135" s="402" t="s">
        <v>637</v>
      </c>
      <c r="B135" s="402" t="s">
        <v>887</v>
      </c>
    </row>
    <row r="136" spans="1:2">
      <c r="A136" s="402" t="s">
        <v>638</v>
      </c>
      <c r="B136" s="402" t="s">
        <v>888</v>
      </c>
    </row>
    <row r="137" spans="1:2">
      <c r="A137" s="402" t="s">
        <v>639</v>
      </c>
      <c r="B137" s="402" t="s">
        <v>889</v>
      </c>
    </row>
    <row r="138" spans="1:2">
      <c r="A138" s="402" t="s">
        <v>640</v>
      </c>
      <c r="B138" s="402" t="s">
        <v>890</v>
      </c>
    </row>
    <row r="139" spans="1:2">
      <c r="A139" s="402" t="s">
        <v>641</v>
      </c>
      <c r="B139" s="402" t="s">
        <v>891</v>
      </c>
    </row>
    <row r="140" spans="1:2">
      <c r="A140" s="402" t="s">
        <v>642</v>
      </c>
      <c r="B140" s="402" t="s">
        <v>892</v>
      </c>
    </row>
    <row r="141" spans="1:2">
      <c r="A141" s="402" t="s">
        <v>643</v>
      </c>
      <c r="B141" s="402" t="s">
        <v>893</v>
      </c>
    </row>
    <row r="142" spans="1:2">
      <c r="A142" s="402" t="s">
        <v>644</v>
      </c>
      <c r="B142" s="402" t="s">
        <v>894</v>
      </c>
    </row>
    <row r="143" spans="1:2">
      <c r="A143" s="402" t="s">
        <v>645</v>
      </c>
      <c r="B143" s="402" t="s">
        <v>895</v>
      </c>
    </row>
    <row r="144" spans="1:2">
      <c r="A144" s="402" t="s">
        <v>646</v>
      </c>
      <c r="B144" s="402" t="s">
        <v>896</v>
      </c>
    </row>
    <row r="145" spans="1:2">
      <c r="A145" s="402" t="s">
        <v>647</v>
      </c>
      <c r="B145" s="402" t="s">
        <v>897</v>
      </c>
    </row>
    <row r="146" spans="1:2" ht="25.5">
      <c r="A146" s="402" t="s">
        <v>648</v>
      </c>
      <c r="B146" s="402" t="s">
        <v>898</v>
      </c>
    </row>
    <row r="147" spans="1:2">
      <c r="A147" s="402" t="s">
        <v>649</v>
      </c>
      <c r="B147" s="402" t="s">
        <v>899</v>
      </c>
    </row>
    <row r="148" spans="1:2">
      <c r="A148" s="402" t="s">
        <v>650</v>
      </c>
      <c r="B148" s="402" t="s">
        <v>900</v>
      </c>
    </row>
    <row r="149" spans="1:2">
      <c r="A149" s="402" t="s">
        <v>651</v>
      </c>
      <c r="B149" s="402" t="s">
        <v>901</v>
      </c>
    </row>
    <row r="150" spans="1:2">
      <c r="A150" s="402" t="s">
        <v>652</v>
      </c>
      <c r="B150" s="402" t="s">
        <v>902</v>
      </c>
    </row>
    <row r="151" spans="1:2">
      <c r="A151" s="402" t="s">
        <v>653</v>
      </c>
      <c r="B151" s="402" t="s">
        <v>903</v>
      </c>
    </row>
    <row r="152" spans="1:2">
      <c r="A152" s="402" t="s">
        <v>654</v>
      </c>
      <c r="B152" s="402" t="s">
        <v>904</v>
      </c>
    </row>
    <row r="153" spans="1:2">
      <c r="A153" s="402" t="s">
        <v>655</v>
      </c>
      <c r="B153" s="402" t="s">
        <v>905</v>
      </c>
    </row>
    <row r="154" spans="1:2">
      <c r="A154" s="402" t="s">
        <v>656</v>
      </c>
      <c r="B154" s="402" t="s">
        <v>906</v>
      </c>
    </row>
    <row r="155" spans="1:2">
      <c r="A155" s="402" t="s">
        <v>657</v>
      </c>
      <c r="B155" s="402" t="s">
        <v>907</v>
      </c>
    </row>
    <row r="156" spans="1:2">
      <c r="A156" s="402" t="s">
        <v>658</v>
      </c>
      <c r="B156" s="402" t="s">
        <v>908</v>
      </c>
    </row>
    <row r="157" spans="1:2">
      <c r="A157" s="402" t="s">
        <v>659</v>
      </c>
      <c r="B157" s="402" t="s">
        <v>909</v>
      </c>
    </row>
    <row r="158" spans="1:2">
      <c r="A158" s="402" t="s">
        <v>660</v>
      </c>
      <c r="B158" s="402" t="s">
        <v>910</v>
      </c>
    </row>
    <row r="159" spans="1:2">
      <c r="A159" s="402" t="s">
        <v>661</v>
      </c>
      <c r="B159" s="402" t="s">
        <v>911</v>
      </c>
    </row>
    <row r="160" spans="1:2">
      <c r="A160" s="402" t="s">
        <v>662</v>
      </c>
      <c r="B160" s="402" t="s">
        <v>912</v>
      </c>
    </row>
    <row r="161" spans="1:2">
      <c r="A161" s="402" t="s">
        <v>663</v>
      </c>
      <c r="B161" s="402" t="s">
        <v>913</v>
      </c>
    </row>
    <row r="162" spans="1:2">
      <c r="A162" s="402" t="s">
        <v>664</v>
      </c>
      <c r="B162" s="402" t="s">
        <v>914</v>
      </c>
    </row>
    <row r="163" spans="1:2">
      <c r="A163" s="402" t="s">
        <v>665</v>
      </c>
      <c r="B163" s="402" t="s">
        <v>915</v>
      </c>
    </row>
    <row r="164" spans="1:2">
      <c r="A164" s="402" t="s">
        <v>666</v>
      </c>
      <c r="B164" s="402" t="s">
        <v>916</v>
      </c>
    </row>
    <row r="165" spans="1:2">
      <c r="A165" s="402" t="s">
        <v>667</v>
      </c>
      <c r="B165" s="402" t="s">
        <v>917</v>
      </c>
    </row>
    <row r="166" spans="1:2" ht="25.5">
      <c r="A166" s="402" t="s">
        <v>668</v>
      </c>
      <c r="B166" s="402" t="s">
        <v>918</v>
      </c>
    </row>
    <row r="167" spans="1:2">
      <c r="A167" s="402" t="s">
        <v>669</v>
      </c>
      <c r="B167" s="402" t="s">
        <v>919</v>
      </c>
    </row>
    <row r="168" spans="1:2">
      <c r="A168" s="402" t="s">
        <v>670</v>
      </c>
      <c r="B168" s="402" t="s">
        <v>920</v>
      </c>
    </row>
    <row r="169" spans="1:2">
      <c r="A169" s="402" t="s">
        <v>671</v>
      </c>
      <c r="B169" s="402" t="s">
        <v>921</v>
      </c>
    </row>
    <row r="170" spans="1:2">
      <c r="A170" s="402" t="s">
        <v>672</v>
      </c>
      <c r="B170" s="402" t="s">
        <v>922</v>
      </c>
    </row>
    <row r="171" spans="1:2" ht="25.5">
      <c r="A171" s="402" t="s">
        <v>673</v>
      </c>
      <c r="B171" s="402" t="s">
        <v>923</v>
      </c>
    </row>
    <row r="172" spans="1:2">
      <c r="A172" s="402" t="s">
        <v>674</v>
      </c>
      <c r="B172" s="402" t="s">
        <v>924</v>
      </c>
    </row>
    <row r="173" spans="1:2">
      <c r="A173" s="402" t="s">
        <v>675</v>
      </c>
      <c r="B173" s="402" t="s">
        <v>925</v>
      </c>
    </row>
    <row r="174" spans="1:2">
      <c r="A174" s="402" t="s">
        <v>676</v>
      </c>
      <c r="B174" s="402" t="s">
        <v>926</v>
      </c>
    </row>
    <row r="175" spans="1:2">
      <c r="A175" s="402" t="s">
        <v>677</v>
      </c>
      <c r="B175" s="402" t="s">
        <v>927</v>
      </c>
    </row>
    <row r="176" spans="1:2">
      <c r="A176" s="402" t="s">
        <v>678</v>
      </c>
      <c r="B176" s="402" t="s">
        <v>928</v>
      </c>
    </row>
    <row r="177" spans="1:2">
      <c r="A177" s="402" t="s">
        <v>679</v>
      </c>
      <c r="B177" s="402" t="s">
        <v>929</v>
      </c>
    </row>
    <row r="178" spans="1:2">
      <c r="A178" s="402" t="s">
        <v>680</v>
      </c>
      <c r="B178" s="402" t="s">
        <v>930</v>
      </c>
    </row>
    <row r="179" spans="1:2">
      <c r="A179" s="402" t="s">
        <v>681</v>
      </c>
      <c r="B179" s="402" t="s">
        <v>931</v>
      </c>
    </row>
    <row r="180" spans="1:2">
      <c r="A180" s="402" t="s">
        <v>682</v>
      </c>
      <c r="B180" s="402" t="s">
        <v>932</v>
      </c>
    </row>
    <row r="181" spans="1:2">
      <c r="A181" s="402" t="s">
        <v>683</v>
      </c>
      <c r="B181" s="402" t="s">
        <v>933</v>
      </c>
    </row>
    <row r="182" spans="1:2">
      <c r="A182" s="402" t="s">
        <v>684</v>
      </c>
      <c r="B182" s="402" t="s">
        <v>934</v>
      </c>
    </row>
    <row r="183" spans="1:2">
      <c r="A183" s="402" t="s">
        <v>685</v>
      </c>
      <c r="B183" s="402" t="s">
        <v>935</v>
      </c>
    </row>
    <row r="184" spans="1:2">
      <c r="A184" s="402" t="s">
        <v>686</v>
      </c>
      <c r="B184" s="402" t="s">
        <v>936</v>
      </c>
    </row>
    <row r="185" spans="1:2">
      <c r="A185" s="402" t="s">
        <v>687</v>
      </c>
      <c r="B185" s="402" t="s">
        <v>937</v>
      </c>
    </row>
    <row r="186" spans="1:2">
      <c r="A186" s="402" t="s">
        <v>688</v>
      </c>
      <c r="B186" s="402" t="s">
        <v>938</v>
      </c>
    </row>
    <row r="187" spans="1:2" ht="25.5">
      <c r="A187" s="402" t="s">
        <v>689</v>
      </c>
      <c r="B187" s="402" t="s">
        <v>939</v>
      </c>
    </row>
    <row r="188" spans="1:2">
      <c r="A188" s="402" t="s">
        <v>690</v>
      </c>
      <c r="B188" s="402" t="s">
        <v>940</v>
      </c>
    </row>
    <row r="189" spans="1:2">
      <c r="A189" s="402" t="s">
        <v>691</v>
      </c>
      <c r="B189" s="402" t="s">
        <v>941</v>
      </c>
    </row>
    <row r="190" spans="1:2" ht="25.5">
      <c r="A190" s="402" t="s">
        <v>692</v>
      </c>
      <c r="B190" s="402" t="s">
        <v>942</v>
      </c>
    </row>
    <row r="191" spans="1:2" ht="25.5">
      <c r="A191" s="402" t="s">
        <v>693</v>
      </c>
      <c r="B191" s="402" t="s">
        <v>943</v>
      </c>
    </row>
    <row r="192" spans="1:2" ht="25.5">
      <c r="A192" s="402" t="s">
        <v>694</v>
      </c>
      <c r="B192" s="402" t="s">
        <v>944</v>
      </c>
    </row>
    <row r="193" spans="1:2">
      <c r="A193" s="402" t="s">
        <v>695</v>
      </c>
      <c r="B193" s="402" t="s">
        <v>945</v>
      </c>
    </row>
    <row r="194" spans="1:2">
      <c r="A194" s="402" t="s">
        <v>696</v>
      </c>
      <c r="B194" s="402" t="s">
        <v>946</v>
      </c>
    </row>
    <row r="195" spans="1:2">
      <c r="A195" s="402" t="s">
        <v>697</v>
      </c>
      <c r="B195" s="402" t="s">
        <v>947</v>
      </c>
    </row>
    <row r="196" spans="1:2">
      <c r="A196" s="402" t="s">
        <v>698</v>
      </c>
      <c r="B196" s="402" t="s">
        <v>948</v>
      </c>
    </row>
    <row r="197" spans="1:2">
      <c r="A197" s="402" t="s">
        <v>699</v>
      </c>
      <c r="B197" s="402" t="s">
        <v>949</v>
      </c>
    </row>
    <row r="198" spans="1:2">
      <c r="A198" s="402" t="s">
        <v>700</v>
      </c>
      <c r="B198" s="402" t="s">
        <v>950</v>
      </c>
    </row>
    <row r="199" spans="1:2">
      <c r="A199" s="402" t="s">
        <v>701</v>
      </c>
      <c r="B199" s="402" t="s">
        <v>951</v>
      </c>
    </row>
    <row r="200" spans="1:2">
      <c r="A200" s="402" t="s">
        <v>702</v>
      </c>
      <c r="B200" s="402" t="s">
        <v>952</v>
      </c>
    </row>
    <row r="201" spans="1:2">
      <c r="A201" s="402" t="s">
        <v>703</v>
      </c>
      <c r="B201" s="402" t="s">
        <v>953</v>
      </c>
    </row>
    <row r="202" spans="1:2" ht="25.5">
      <c r="A202" s="402" t="s">
        <v>704</v>
      </c>
      <c r="B202" s="402" t="s">
        <v>954</v>
      </c>
    </row>
    <row r="203" spans="1:2">
      <c r="A203" s="402" t="s">
        <v>705</v>
      </c>
      <c r="B203" s="402" t="s">
        <v>955</v>
      </c>
    </row>
    <row r="204" spans="1:2">
      <c r="A204" s="402" t="s">
        <v>706</v>
      </c>
      <c r="B204" s="402" t="s">
        <v>956</v>
      </c>
    </row>
    <row r="205" spans="1:2">
      <c r="A205" s="402" t="s">
        <v>707</v>
      </c>
      <c r="B205" s="402" t="s">
        <v>957</v>
      </c>
    </row>
    <row r="206" spans="1:2">
      <c r="A206" s="402" t="s">
        <v>708</v>
      </c>
      <c r="B206" s="402" t="s">
        <v>958</v>
      </c>
    </row>
    <row r="207" spans="1:2">
      <c r="A207" s="402" t="s">
        <v>709</v>
      </c>
      <c r="B207" s="402" t="s">
        <v>959</v>
      </c>
    </row>
    <row r="208" spans="1:2" ht="25.5">
      <c r="A208" s="402" t="s">
        <v>710</v>
      </c>
      <c r="B208" s="402" t="s">
        <v>960</v>
      </c>
    </row>
    <row r="209" spans="1:2">
      <c r="A209" s="402" t="s">
        <v>711</v>
      </c>
      <c r="B209" s="402" t="s">
        <v>961</v>
      </c>
    </row>
    <row r="210" spans="1:2">
      <c r="A210" s="402" t="s">
        <v>712</v>
      </c>
      <c r="B210" s="402" t="s">
        <v>962</v>
      </c>
    </row>
    <row r="211" spans="1:2">
      <c r="A211" s="402" t="s">
        <v>713</v>
      </c>
      <c r="B211" s="402" t="s">
        <v>963</v>
      </c>
    </row>
    <row r="212" spans="1:2">
      <c r="A212" s="402" t="s">
        <v>714</v>
      </c>
      <c r="B212" s="402" t="s">
        <v>964</v>
      </c>
    </row>
    <row r="213" spans="1:2">
      <c r="A213" s="402" t="s">
        <v>715</v>
      </c>
      <c r="B213" s="402" t="s">
        <v>965</v>
      </c>
    </row>
    <row r="214" spans="1:2">
      <c r="A214" s="402" t="s">
        <v>716</v>
      </c>
      <c r="B214" s="402" t="s">
        <v>966</v>
      </c>
    </row>
    <row r="215" spans="1:2">
      <c r="A215" s="402" t="s">
        <v>717</v>
      </c>
      <c r="B215" s="402" t="s">
        <v>967</v>
      </c>
    </row>
    <row r="216" spans="1:2">
      <c r="A216" s="402" t="s">
        <v>718</v>
      </c>
      <c r="B216" s="402" t="s">
        <v>968</v>
      </c>
    </row>
    <row r="217" spans="1:2">
      <c r="A217" s="402" t="s">
        <v>719</v>
      </c>
      <c r="B217" s="402" t="s">
        <v>969</v>
      </c>
    </row>
    <row r="218" spans="1:2">
      <c r="A218" s="402" t="s">
        <v>720</v>
      </c>
      <c r="B218" s="402" t="s">
        <v>970</v>
      </c>
    </row>
    <row r="219" spans="1:2" ht="25.5">
      <c r="A219" s="402" t="s">
        <v>721</v>
      </c>
      <c r="B219" s="402" t="s">
        <v>971</v>
      </c>
    </row>
    <row r="220" spans="1:2">
      <c r="A220" s="402" t="s">
        <v>722</v>
      </c>
      <c r="B220" s="402" t="s">
        <v>972</v>
      </c>
    </row>
    <row r="221" spans="1:2" ht="25.5">
      <c r="A221" s="402" t="s">
        <v>723</v>
      </c>
      <c r="B221" s="402" t="s">
        <v>973</v>
      </c>
    </row>
    <row r="222" spans="1:2">
      <c r="A222" s="402" t="s">
        <v>724</v>
      </c>
      <c r="B222" s="402" t="s">
        <v>974</v>
      </c>
    </row>
    <row r="223" spans="1:2">
      <c r="A223" s="402" t="s">
        <v>725</v>
      </c>
      <c r="B223" s="402" t="s">
        <v>975</v>
      </c>
    </row>
    <row r="224" spans="1:2">
      <c r="A224" s="402" t="s">
        <v>726</v>
      </c>
      <c r="B224" s="402" t="s">
        <v>976</v>
      </c>
    </row>
    <row r="225" spans="1:2">
      <c r="A225" s="402" t="s">
        <v>727</v>
      </c>
      <c r="B225" s="402" t="s">
        <v>977</v>
      </c>
    </row>
    <row r="226" spans="1:2">
      <c r="A226" s="402" t="s">
        <v>728</v>
      </c>
      <c r="B226" s="402" t="s">
        <v>978</v>
      </c>
    </row>
    <row r="227" spans="1:2">
      <c r="A227" s="402" t="s">
        <v>729</v>
      </c>
      <c r="B227" s="402" t="s">
        <v>979</v>
      </c>
    </row>
    <row r="228" spans="1:2">
      <c r="A228" s="402" t="s">
        <v>730</v>
      </c>
      <c r="B228" s="402" t="s">
        <v>980</v>
      </c>
    </row>
    <row r="229" spans="1:2">
      <c r="A229" s="402" t="s">
        <v>731</v>
      </c>
      <c r="B229" s="402" t="s">
        <v>981</v>
      </c>
    </row>
    <row r="230" spans="1:2">
      <c r="A230" s="402" t="s">
        <v>732</v>
      </c>
      <c r="B230" s="402" t="s">
        <v>982</v>
      </c>
    </row>
    <row r="231" spans="1:2">
      <c r="A231" s="402" t="s">
        <v>733</v>
      </c>
      <c r="B231" s="402" t="s">
        <v>983</v>
      </c>
    </row>
    <row r="232" spans="1:2">
      <c r="A232" s="402" t="s">
        <v>734</v>
      </c>
      <c r="B232" s="402" t="s">
        <v>984</v>
      </c>
    </row>
    <row r="233" spans="1:2">
      <c r="A233" s="402" t="s">
        <v>735</v>
      </c>
      <c r="B233" s="402" t="s">
        <v>985</v>
      </c>
    </row>
    <row r="234" spans="1:2">
      <c r="A234" s="402" t="s">
        <v>736</v>
      </c>
      <c r="B234" s="402" t="s">
        <v>986</v>
      </c>
    </row>
    <row r="235" spans="1:2">
      <c r="A235" s="402" t="s">
        <v>737</v>
      </c>
      <c r="B235" s="402" t="s">
        <v>987</v>
      </c>
    </row>
    <row r="236" spans="1:2">
      <c r="A236" s="402" t="s">
        <v>738</v>
      </c>
      <c r="B236" s="402" t="s">
        <v>988</v>
      </c>
    </row>
    <row r="237" spans="1:2">
      <c r="A237" s="402" t="s">
        <v>739</v>
      </c>
      <c r="B237" s="402" t="s">
        <v>989</v>
      </c>
    </row>
    <row r="238" spans="1:2" ht="25.5">
      <c r="A238" s="402" t="s">
        <v>740</v>
      </c>
      <c r="B238" s="402" t="s">
        <v>990</v>
      </c>
    </row>
    <row r="239" spans="1:2">
      <c r="A239" s="402" t="s">
        <v>741</v>
      </c>
      <c r="B239" s="402" t="s">
        <v>991</v>
      </c>
    </row>
    <row r="240" spans="1:2">
      <c r="A240" s="402" t="s">
        <v>742</v>
      </c>
      <c r="B240" s="402" t="s">
        <v>992</v>
      </c>
    </row>
    <row r="241" spans="1:2">
      <c r="A241" s="402" t="s">
        <v>743</v>
      </c>
      <c r="B241" s="402" t="s">
        <v>993</v>
      </c>
    </row>
    <row r="242" spans="1:2" ht="25.5">
      <c r="A242" s="402" t="s">
        <v>744</v>
      </c>
      <c r="B242" s="402" t="s">
        <v>994</v>
      </c>
    </row>
    <row r="243" spans="1:2">
      <c r="A243" s="402" t="s">
        <v>745</v>
      </c>
      <c r="B243" s="402" t="s">
        <v>995</v>
      </c>
    </row>
    <row r="244" spans="1:2">
      <c r="A244" s="402" t="s">
        <v>746</v>
      </c>
      <c r="B244" s="402" t="s">
        <v>996</v>
      </c>
    </row>
    <row r="245" spans="1:2">
      <c r="A245" s="402" t="s">
        <v>747</v>
      </c>
      <c r="B245" s="402" t="s">
        <v>997</v>
      </c>
    </row>
    <row r="246" spans="1:2">
      <c r="A246" s="402" t="s">
        <v>748</v>
      </c>
      <c r="B246" s="402" t="s">
        <v>998</v>
      </c>
    </row>
    <row r="247" spans="1:2">
      <c r="A247" s="402" t="s">
        <v>749</v>
      </c>
      <c r="B247" s="402" t="s">
        <v>999</v>
      </c>
    </row>
    <row r="248" spans="1:2">
      <c r="A248" s="402" t="s">
        <v>750</v>
      </c>
      <c r="B248" s="402" t="s">
        <v>1000</v>
      </c>
    </row>
    <row r="249" spans="1:2">
      <c r="A249" s="402" t="s">
        <v>751</v>
      </c>
      <c r="B249" s="402" t="s">
        <v>1001</v>
      </c>
    </row>
    <row r="250" spans="1:2">
      <c r="A250" s="402" t="s">
        <v>752</v>
      </c>
      <c r="B250" s="402" t="s">
        <v>1002</v>
      </c>
    </row>
  </sheetData>
  <sheetProtection password="CC3D" sheet="1" objects="1" scenarios="1"/>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2">
    <pageSetUpPr fitToPage="1"/>
  </sheetPr>
  <dimension ref="A1:AL43"/>
  <sheetViews>
    <sheetView view="pageBreakPreview" topLeftCell="A2" zoomScale="85" zoomScaleNormal="100" zoomScaleSheetLayoutView="85" workbookViewId="0">
      <selection activeCell="B10" sqref="B10"/>
    </sheetView>
  </sheetViews>
  <sheetFormatPr defaultRowHeight="15"/>
  <cols>
    <col min="1" max="1" width="20.42578125" style="207" bestFit="1" customWidth="1"/>
    <col min="2" max="2" width="14.28515625" style="207" customWidth="1"/>
    <col min="3" max="3" width="45.42578125" style="207" customWidth="1"/>
    <col min="4" max="4" width="11.85546875" style="207" bestFit="1" customWidth="1"/>
    <col min="5" max="5" width="9.140625" style="207"/>
    <col min="6" max="6" width="13.140625" style="207" customWidth="1"/>
    <col min="7" max="7" width="1.85546875" style="207" customWidth="1"/>
    <col min="8" max="16384" width="9.140625" style="207"/>
  </cols>
  <sheetData>
    <row r="1" spans="1:38" ht="15.75">
      <c r="A1" s="422"/>
      <c r="B1" s="422"/>
      <c r="C1" s="422"/>
      <c r="D1" s="34"/>
      <c r="E1" s="34"/>
      <c r="F1" s="34"/>
      <c r="G1" s="34"/>
    </row>
    <row r="2" spans="1:38" ht="15.75" customHeight="1">
      <c r="A2" s="421" t="s">
        <v>1130</v>
      </c>
      <c r="B2" s="421"/>
      <c r="C2" s="421"/>
      <c r="D2" s="421"/>
      <c r="E2" s="34"/>
      <c r="F2" s="34"/>
      <c r="G2" s="34"/>
    </row>
    <row r="3" spans="1:38">
      <c r="A3" s="34"/>
      <c r="B3" s="34"/>
      <c r="C3" s="34"/>
      <c r="D3" s="34"/>
      <c r="E3" s="34"/>
      <c r="F3" s="34"/>
      <c r="G3" s="34"/>
    </row>
    <row r="4" spans="1:38" ht="18.75">
      <c r="A4" s="33" t="s">
        <v>1067</v>
      </c>
      <c r="B4" s="34"/>
      <c r="C4" s="34"/>
      <c r="D4" s="34"/>
      <c r="E4" s="34"/>
      <c r="F4" s="34"/>
      <c r="G4" s="34"/>
    </row>
    <row r="5" spans="1:38" ht="18.75">
      <c r="A5" s="33"/>
      <c r="B5" s="34"/>
      <c r="C5" s="34"/>
      <c r="D5" s="34"/>
      <c r="E5" s="34"/>
      <c r="F5" s="34"/>
      <c r="G5" s="34"/>
    </row>
    <row r="6" spans="1:38" ht="18.75">
      <c r="A6" s="52"/>
      <c r="B6" s="35"/>
      <c r="C6" s="35"/>
      <c r="D6" s="35"/>
      <c r="E6" s="35"/>
      <c r="F6" s="36"/>
      <c r="G6" s="34"/>
    </row>
    <row r="7" spans="1:38" ht="32.25" customHeight="1">
      <c r="A7" s="425" t="s">
        <v>233</v>
      </c>
      <c r="B7" s="426"/>
      <c r="C7" s="426"/>
      <c r="D7" s="426"/>
      <c r="E7" s="426"/>
      <c r="F7" s="427"/>
      <c r="G7" s="34"/>
    </row>
    <row r="8" spans="1:38" ht="18.75">
      <c r="A8" s="33"/>
      <c r="B8" s="34"/>
      <c r="C8" s="34"/>
      <c r="D8" s="34"/>
      <c r="E8" s="34"/>
      <c r="F8" s="34"/>
      <c r="G8" s="34"/>
    </row>
    <row r="9" spans="1:38" ht="18.75">
      <c r="A9" s="33"/>
      <c r="B9" s="34"/>
      <c r="C9" s="34"/>
      <c r="D9" s="34"/>
      <c r="E9" s="34"/>
      <c r="F9" s="34"/>
      <c r="G9" s="34"/>
    </row>
    <row r="10" spans="1:38" s="343" customFormat="1" ht="15.75">
      <c r="A10" s="37" t="s">
        <v>15</v>
      </c>
      <c r="B10" s="231">
        <v>42026</v>
      </c>
      <c r="C10" s="16"/>
      <c r="D10" s="16"/>
      <c r="E10" s="38"/>
      <c r="F10" s="38"/>
      <c r="G10" s="16"/>
      <c r="H10" s="207"/>
      <c r="I10" s="207"/>
      <c r="J10" s="207"/>
      <c r="K10" s="207"/>
      <c r="L10" s="207"/>
      <c r="M10" s="207"/>
      <c r="N10" s="207"/>
      <c r="O10" s="207"/>
      <c r="P10" s="207"/>
      <c r="Q10" s="340"/>
      <c r="R10" s="340"/>
      <c r="S10" s="340"/>
      <c r="T10" s="341"/>
      <c r="U10" s="341"/>
      <c r="V10" s="341"/>
      <c r="W10" s="341"/>
      <c r="X10" s="341"/>
      <c r="Y10" s="342"/>
      <c r="Z10" s="341"/>
      <c r="AA10" s="341"/>
      <c r="AB10" s="341"/>
      <c r="AC10" s="341"/>
      <c r="AD10" s="341"/>
      <c r="AE10" s="341"/>
      <c r="AF10" s="341"/>
      <c r="AG10" s="341"/>
      <c r="AH10" s="341"/>
      <c r="AI10" s="341"/>
      <c r="AJ10" s="341"/>
      <c r="AK10" s="341"/>
      <c r="AL10" s="341"/>
    </row>
    <row r="11" spans="1:38" s="343" customFormat="1" ht="15.75">
      <c r="A11" s="10" t="s">
        <v>16</v>
      </c>
      <c r="B11" s="232">
        <v>3</v>
      </c>
      <c r="C11" s="16"/>
      <c r="D11" s="16"/>
      <c r="E11" s="39"/>
      <c r="F11" s="39"/>
      <c r="G11" s="16"/>
      <c r="H11" s="207"/>
      <c r="I11" s="207"/>
      <c r="J11" s="207"/>
      <c r="K11" s="207"/>
      <c r="L11" s="207"/>
      <c r="M11" s="207"/>
      <c r="N11" s="207"/>
      <c r="O11" s="207"/>
      <c r="P11" s="207"/>
      <c r="Q11" s="340"/>
      <c r="R11" s="340"/>
      <c r="S11" s="340"/>
      <c r="T11" s="341"/>
      <c r="U11" s="341"/>
      <c r="V11" s="341"/>
      <c r="W11" s="341"/>
      <c r="X11" s="341"/>
      <c r="Y11" s="342"/>
      <c r="Z11" s="341"/>
      <c r="AA11" s="341"/>
      <c r="AB11" s="341"/>
      <c r="AC11" s="341"/>
      <c r="AD11" s="341"/>
      <c r="AE11" s="341"/>
      <c r="AF11" s="341"/>
      <c r="AG11" s="341"/>
      <c r="AH11" s="341"/>
      <c r="AI11" s="341"/>
      <c r="AJ11" s="341"/>
      <c r="AK11" s="341"/>
      <c r="AL11" s="341"/>
    </row>
    <row r="12" spans="1:38" s="343" customFormat="1" ht="15.75">
      <c r="A12" s="10"/>
      <c r="B12" s="40"/>
      <c r="C12" s="39"/>
      <c r="D12" s="16"/>
      <c r="E12" s="39"/>
      <c r="G12" s="16"/>
      <c r="H12" s="207"/>
      <c r="I12" s="207"/>
      <c r="J12" s="207"/>
      <c r="K12" s="207"/>
      <c r="L12" s="207"/>
      <c r="M12" s="207"/>
      <c r="N12" s="207"/>
      <c r="O12" s="207"/>
      <c r="P12" s="207"/>
      <c r="Q12" s="340"/>
      <c r="R12" s="340"/>
      <c r="S12" s="340"/>
      <c r="T12" s="341"/>
      <c r="U12" s="341"/>
      <c r="V12" s="341"/>
      <c r="W12" s="341"/>
      <c r="X12" s="341"/>
      <c r="Y12" s="342"/>
      <c r="Z12" s="341"/>
      <c r="AA12" s="341"/>
      <c r="AB12" s="341"/>
      <c r="AC12" s="341"/>
      <c r="AD12" s="341"/>
      <c r="AE12" s="341"/>
      <c r="AF12" s="341"/>
      <c r="AG12" s="341"/>
      <c r="AH12" s="341"/>
      <c r="AI12" s="341"/>
      <c r="AJ12" s="341"/>
      <c r="AK12" s="341"/>
      <c r="AL12" s="341"/>
    </row>
    <row r="13" spans="1:38" s="343" customFormat="1" ht="15.75">
      <c r="A13" s="430" t="s">
        <v>43</v>
      </c>
      <c r="B13" s="429"/>
      <c r="C13" s="51"/>
      <c r="D13" s="41"/>
      <c r="E13" s="41"/>
      <c r="F13" s="41"/>
      <c r="G13" s="41"/>
      <c r="H13" s="207"/>
      <c r="I13" s="207"/>
      <c r="J13" s="207"/>
      <c r="K13" s="207"/>
      <c r="L13" s="207"/>
      <c r="M13" s="207"/>
      <c r="N13" s="207"/>
      <c r="O13" s="207"/>
      <c r="P13" s="207"/>
      <c r="Q13" s="340"/>
      <c r="R13" s="340"/>
      <c r="S13" s="340"/>
      <c r="T13" s="341"/>
      <c r="U13" s="341"/>
      <c r="V13" s="341"/>
      <c r="W13" s="341"/>
      <c r="X13" s="341"/>
      <c r="Y13" s="342"/>
      <c r="Z13" s="341"/>
      <c r="AA13" s="341"/>
      <c r="AB13" s="341"/>
      <c r="AC13" s="341"/>
      <c r="AD13" s="341"/>
      <c r="AE13" s="341"/>
      <c r="AF13" s="341"/>
      <c r="AG13" s="341"/>
      <c r="AH13" s="341"/>
      <c r="AI13" s="341"/>
      <c r="AJ13" s="341"/>
      <c r="AK13" s="341"/>
      <c r="AL13" s="341"/>
    </row>
    <row r="14" spans="1:38" s="343" customFormat="1" ht="15.75">
      <c r="A14" s="423" t="s">
        <v>502</v>
      </c>
      <c r="B14" s="424"/>
      <c r="C14" s="234" t="s">
        <v>1132</v>
      </c>
      <c r="D14" s="331"/>
      <c r="E14" s="41"/>
      <c r="G14" s="41"/>
      <c r="H14" s="207"/>
      <c r="I14" s="207"/>
      <c r="J14" s="207"/>
      <c r="K14" s="207"/>
      <c r="L14" s="207"/>
      <c r="M14" s="207"/>
      <c r="N14" s="207"/>
      <c r="O14" s="207"/>
      <c r="P14" s="207"/>
      <c r="Q14" s="340"/>
      <c r="R14" s="340"/>
      <c r="S14" s="340"/>
      <c r="T14" s="341"/>
      <c r="U14" s="341"/>
      <c r="V14" s="341"/>
      <c r="W14" s="341"/>
      <c r="X14" s="341"/>
      <c r="Y14" s="342"/>
      <c r="Z14" s="341"/>
      <c r="AA14" s="341"/>
      <c r="AB14" s="341"/>
      <c r="AC14" s="341"/>
      <c r="AD14" s="341"/>
      <c r="AE14" s="341"/>
      <c r="AF14" s="341"/>
      <c r="AG14" s="341"/>
      <c r="AH14" s="341"/>
      <c r="AI14" s="341"/>
      <c r="AJ14" s="341"/>
      <c r="AK14" s="341"/>
      <c r="AL14" s="341"/>
    </row>
    <row r="15" spans="1:38" s="343" customFormat="1" ht="15.75">
      <c r="A15" s="423" t="s">
        <v>305</v>
      </c>
      <c r="B15" s="424"/>
      <c r="C15" s="51"/>
      <c r="D15" s="331"/>
      <c r="E15" s="41"/>
      <c r="F15" s="331"/>
      <c r="G15" s="41"/>
      <c r="H15" s="207"/>
      <c r="I15" s="207"/>
      <c r="J15" s="207"/>
      <c r="K15" s="207"/>
      <c r="L15" s="207"/>
      <c r="M15" s="207"/>
      <c r="N15" s="207"/>
      <c r="O15" s="207"/>
      <c r="P15" s="207"/>
      <c r="Q15" s="340"/>
      <c r="R15" s="340"/>
      <c r="S15" s="340"/>
      <c r="T15" s="341"/>
      <c r="U15" s="341"/>
      <c r="V15" s="341"/>
      <c r="W15" s="341"/>
      <c r="X15" s="341"/>
      <c r="Y15" s="342"/>
      <c r="Z15" s="341"/>
      <c r="AA15" s="341"/>
      <c r="AB15" s="341"/>
      <c r="AC15" s="341"/>
      <c r="AD15" s="341"/>
      <c r="AE15" s="341"/>
      <c r="AF15" s="341"/>
      <c r="AG15" s="341"/>
      <c r="AH15" s="341"/>
      <c r="AI15" s="341"/>
      <c r="AJ15" s="341"/>
      <c r="AK15" s="341"/>
      <c r="AL15" s="341"/>
    </row>
    <row r="16" spans="1:38" s="343" customFormat="1" ht="15.75">
      <c r="A16" s="430" t="s">
        <v>1068</v>
      </c>
      <c r="B16" s="429"/>
      <c r="C16" s="403">
        <f>IF(OR(C15=42735,C15=44196),C15-366,C15-365)</f>
        <v>-365</v>
      </c>
      <c r="D16" s="331"/>
      <c r="E16" s="37"/>
      <c r="F16" s="331"/>
      <c r="G16" s="41"/>
      <c r="H16" s="207"/>
      <c r="I16" s="207"/>
      <c r="J16" s="207"/>
      <c r="K16" s="207"/>
      <c r="L16" s="207"/>
      <c r="M16" s="207"/>
      <c r="N16" s="207"/>
      <c r="O16" s="207"/>
      <c r="P16" s="207"/>
      <c r="Q16" s="340"/>
      <c r="R16" s="340"/>
      <c r="S16" s="340"/>
      <c r="T16" s="341"/>
      <c r="U16" s="341"/>
      <c r="V16" s="341"/>
      <c r="W16" s="341"/>
      <c r="X16" s="341"/>
      <c r="Y16" s="342"/>
      <c r="Z16" s="341"/>
      <c r="AA16" s="341"/>
      <c r="AB16" s="341"/>
      <c r="AC16" s="341"/>
      <c r="AD16" s="341"/>
      <c r="AE16" s="341"/>
      <c r="AF16" s="341"/>
      <c r="AG16" s="341"/>
      <c r="AH16" s="341"/>
      <c r="AI16" s="341"/>
      <c r="AJ16" s="341"/>
      <c r="AK16" s="341"/>
      <c r="AL16" s="341"/>
    </row>
    <row r="17" spans="1:38" s="343" customFormat="1" ht="15.75">
      <c r="A17" s="428" t="s">
        <v>17</v>
      </c>
      <c r="B17" s="429"/>
      <c r="C17" s="11"/>
      <c r="D17" s="41"/>
      <c r="E17" s="41"/>
      <c r="F17" s="331"/>
      <c r="G17" s="41"/>
      <c r="H17" s="207"/>
      <c r="I17" s="207"/>
      <c r="J17" s="207"/>
      <c r="K17" s="207"/>
      <c r="L17" s="207"/>
      <c r="M17" s="207"/>
      <c r="N17" s="207"/>
      <c r="O17" s="207"/>
      <c r="P17" s="207"/>
      <c r="Q17" s="340"/>
      <c r="R17" s="340"/>
      <c r="S17" s="340"/>
      <c r="T17" s="341"/>
      <c r="U17" s="341"/>
      <c r="V17" s="341"/>
      <c r="W17" s="341"/>
      <c r="X17" s="341"/>
      <c r="Y17" s="342"/>
      <c r="Z17" s="341"/>
      <c r="AA17" s="341"/>
      <c r="AB17" s="341"/>
      <c r="AC17" s="341"/>
      <c r="AD17" s="341"/>
      <c r="AE17" s="341"/>
      <c r="AF17" s="341"/>
      <c r="AG17" s="341"/>
      <c r="AH17" s="341"/>
      <c r="AI17" s="341"/>
      <c r="AJ17" s="341"/>
      <c r="AK17" s="341"/>
      <c r="AL17" s="341"/>
    </row>
    <row r="18" spans="1:38" s="343" customFormat="1" ht="15.75">
      <c r="A18" s="428" t="s">
        <v>431</v>
      </c>
      <c r="B18" s="429"/>
      <c r="C18" s="146"/>
      <c r="D18" s="41"/>
      <c r="E18" s="41"/>
      <c r="F18" s="331"/>
      <c r="G18" s="41"/>
      <c r="H18" s="207"/>
      <c r="I18" s="207"/>
      <c r="J18" s="207"/>
      <c r="K18" s="207"/>
      <c r="L18" s="207"/>
      <c r="M18" s="207"/>
      <c r="N18" s="207"/>
      <c r="O18" s="207"/>
      <c r="P18" s="207"/>
      <c r="Q18" s="340"/>
      <c r="R18" s="340"/>
      <c r="S18" s="340"/>
      <c r="T18" s="341"/>
      <c r="U18" s="341"/>
      <c r="V18" s="341"/>
      <c r="W18" s="341"/>
      <c r="X18" s="341"/>
      <c r="Y18" s="342"/>
      <c r="Z18" s="341"/>
      <c r="AA18" s="341"/>
      <c r="AB18" s="341"/>
      <c r="AC18" s="341"/>
      <c r="AD18" s="341"/>
      <c r="AE18" s="341"/>
      <c r="AF18" s="341"/>
      <c r="AG18" s="341"/>
      <c r="AH18" s="341"/>
      <c r="AI18" s="341"/>
      <c r="AJ18" s="341"/>
      <c r="AK18" s="341"/>
      <c r="AL18" s="341"/>
    </row>
    <row r="19" spans="1:38" s="343" customFormat="1" ht="15.75">
      <c r="A19" s="428" t="s">
        <v>432</v>
      </c>
      <c r="B19" s="429"/>
      <c r="C19" s="5"/>
      <c r="D19" s="41"/>
      <c r="E19" s="41"/>
      <c r="F19" s="41"/>
      <c r="G19" s="41"/>
      <c r="H19" s="207"/>
      <c r="I19" s="207"/>
      <c r="J19" s="207"/>
      <c r="K19" s="207"/>
      <c r="L19" s="207"/>
      <c r="M19" s="207"/>
      <c r="N19" s="207"/>
      <c r="O19" s="207"/>
      <c r="P19" s="207"/>
      <c r="Q19" s="340"/>
      <c r="R19" s="340"/>
      <c r="S19" s="340"/>
      <c r="T19" s="341"/>
      <c r="U19" s="341"/>
      <c r="V19" s="341"/>
      <c r="W19" s="341"/>
      <c r="X19" s="341"/>
      <c r="Y19" s="342"/>
      <c r="Z19" s="341"/>
      <c r="AA19" s="341"/>
      <c r="AB19" s="341"/>
      <c r="AC19" s="341"/>
      <c r="AD19" s="341"/>
      <c r="AE19" s="341"/>
      <c r="AF19" s="341"/>
      <c r="AG19" s="341"/>
      <c r="AH19" s="341"/>
      <c r="AI19" s="341"/>
      <c r="AJ19" s="341"/>
      <c r="AK19" s="341"/>
      <c r="AL19" s="341"/>
    </row>
    <row r="20" spans="1:38" s="343" customFormat="1" ht="15.75">
      <c r="A20" s="428" t="s">
        <v>18</v>
      </c>
      <c r="B20" s="429"/>
      <c r="C20" s="4"/>
      <c r="D20" s="41"/>
      <c r="E20" s="41"/>
      <c r="F20" s="41"/>
      <c r="G20" s="41"/>
      <c r="H20" s="207"/>
      <c r="I20" s="207"/>
      <c r="J20" s="207"/>
      <c r="K20" s="207"/>
      <c r="L20" s="207"/>
      <c r="M20" s="207"/>
      <c r="N20" s="207"/>
      <c r="O20" s="207"/>
      <c r="P20" s="207"/>
      <c r="Q20" s="340"/>
      <c r="R20" s="340"/>
      <c r="S20" s="340"/>
      <c r="T20" s="341"/>
      <c r="U20" s="341"/>
      <c r="V20" s="341"/>
      <c r="W20" s="341"/>
      <c r="X20" s="341"/>
      <c r="Y20" s="342"/>
      <c r="Z20" s="341"/>
      <c r="AA20" s="341"/>
      <c r="AB20" s="341"/>
      <c r="AC20" s="341"/>
      <c r="AD20" s="341"/>
      <c r="AE20" s="341"/>
      <c r="AF20" s="341"/>
      <c r="AG20" s="341"/>
      <c r="AH20" s="341"/>
      <c r="AI20" s="341"/>
      <c r="AJ20" s="341"/>
      <c r="AK20" s="341"/>
      <c r="AL20" s="341"/>
    </row>
    <row r="21" spans="1:38" ht="15.75">
      <c r="A21" s="428" t="s">
        <v>19</v>
      </c>
      <c r="B21" s="429"/>
      <c r="C21" s="233" t="s">
        <v>20</v>
      </c>
      <c r="D21" s="34"/>
      <c r="E21" s="34"/>
      <c r="F21" s="34"/>
      <c r="G21" s="34"/>
    </row>
    <row r="22" spans="1:38">
      <c r="A22" s="34"/>
      <c r="B22" s="34"/>
      <c r="C22" s="34"/>
      <c r="D22" s="34"/>
      <c r="E22" s="34"/>
      <c r="F22" s="34"/>
      <c r="G22" s="34"/>
    </row>
    <row r="23" spans="1:38">
      <c r="A23" s="34"/>
      <c r="B23" s="34"/>
      <c r="C23" s="34"/>
      <c r="D23" s="34"/>
      <c r="E23" s="34"/>
      <c r="F23" s="34"/>
      <c r="G23" s="34"/>
    </row>
    <row r="24" spans="1:38" ht="15.75">
      <c r="R24" s="344"/>
      <c r="S24" s="344"/>
      <c r="T24" s="344"/>
      <c r="U24" s="344"/>
      <c r="V24" s="344"/>
      <c r="W24" s="344"/>
      <c r="X24" s="344"/>
    </row>
    <row r="25" spans="1:38" ht="15.75">
      <c r="R25" s="344"/>
      <c r="S25" s="344"/>
      <c r="T25" s="344"/>
      <c r="U25" s="344"/>
      <c r="V25" s="344"/>
      <c r="W25" s="344"/>
      <c r="X25" s="344"/>
    </row>
    <row r="26" spans="1:38" s="345" customFormat="1">
      <c r="H26" s="207"/>
      <c r="I26" s="207"/>
      <c r="J26" s="207"/>
      <c r="K26" s="207"/>
      <c r="L26" s="207"/>
      <c r="M26" s="207"/>
      <c r="N26" s="207"/>
      <c r="O26" s="207"/>
      <c r="P26" s="207"/>
      <c r="Q26" s="207"/>
    </row>
    <row r="27" spans="1:38" s="345" customFormat="1">
      <c r="H27" s="207"/>
      <c r="I27" s="207"/>
      <c r="J27" s="207"/>
      <c r="K27" s="207"/>
      <c r="L27" s="207"/>
      <c r="M27" s="207"/>
      <c r="N27" s="207"/>
      <c r="O27" s="207"/>
      <c r="P27" s="207"/>
      <c r="Q27" s="207"/>
    </row>
    <row r="28" spans="1:38" s="345" customFormat="1">
      <c r="H28" s="207"/>
      <c r="I28" s="207"/>
      <c r="J28" s="207"/>
      <c r="K28" s="207"/>
      <c r="L28" s="207"/>
      <c r="M28" s="207"/>
      <c r="N28" s="207"/>
      <c r="O28" s="207"/>
      <c r="P28" s="207"/>
      <c r="Q28" s="207"/>
    </row>
    <row r="29" spans="1:38" s="345" customFormat="1">
      <c r="H29" s="207"/>
      <c r="I29" s="207"/>
      <c r="J29" s="207"/>
      <c r="K29" s="207"/>
      <c r="L29" s="207"/>
      <c r="M29" s="207"/>
      <c r="N29" s="207"/>
      <c r="O29" s="207"/>
      <c r="P29" s="207"/>
      <c r="Q29" s="207"/>
    </row>
    <row r="30" spans="1:38" s="345" customFormat="1">
      <c r="H30" s="207"/>
      <c r="I30" s="207"/>
      <c r="J30" s="207"/>
      <c r="K30" s="207"/>
      <c r="L30" s="207"/>
      <c r="M30" s="207"/>
      <c r="N30" s="207"/>
      <c r="O30" s="207"/>
      <c r="P30" s="207"/>
      <c r="Q30" s="207"/>
    </row>
    <row r="31" spans="1:38" s="345" customFormat="1">
      <c r="H31" s="207"/>
      <c r="I31" s="207"/>
      <c r="J31" s="207"/>
      <c r="K31" s="207"/>
      <c r="L31" s="207"/>
      <c r="M31" s="207"/>
      <c r="N31" s="207"/>
      <c r="O31" s="207"/>
      <c r="P31" s="207"/>
      <c r="Q31" s="207"/>
    </row>
    <row r="32" spans="1:38" s="345" customFormat="1">
      <c r="H32" s="207"/>
      <c r="I32" s="207"/>
      <c r="J32" s="207"/>
      <c r="K32" s="207"/>
      <c r="L32" s="207"/>
      <c r="M32" s="207"/>
      <c r="N32" s="207"/>
      <c r="O32" s="207"/>
      <c r="P32" s="207"/>
      <c r="Q32" s="207"/>
      <c r="R32" s="207"/>
      <c r="S32" s="207"/>
      <c r="T32" s="207"/>
      <c r="U32" s="207"/>
    </row>
    <row r="33" spans="18:24">
      <c r="V33" s="345"/>
      <c r="W33" s="345"/>
      <c r="X33" s="345"/>
    </row>
    <row r="34" spans="18:24">
      <c r="V34" s="345"/>
      <c r="W34" s="345"/>
      <c r="X34" s="345"/>
    </row>
    <row r="35" spans="18:24">
      <c r="V35" s="345"/>
      <c r="W35" s="345"/>
      <c r="X35" s="345"/>
    </row>
    <row r="36" spans="18:24">
      <c r="R36" s="345"/>
      <c r="S36" s="345"/>
      <c r="T36" s="345"/>
      <c r="U36" s="345"/>
      <c r="V36" s="345"/>
      <c r="W36" s="345"/>
      <c r="X36" s="345"/>
    </row>
    <row r="37" spans="18:24">
      <c r="T37" s="345"/>
      <c r="U37" s="345"/>
      <c r="V37" s="345"/>
      <c r="W37" s="345"/>
      <c r="X37" s="345"/>
    </row>
    <row r="38" spans="18:24">
      <c r="T38" s="346"/>
      <c r="U38" s="346"/>
      <c r="V38" s="346"/>
      <c r="W38" s="346"/>
      <c r="X38" s="346"/>
    </row>
    <row r="39" spans="18:24">
      <c r="T39" s="345"/>
      <c r="U39" s="345"/>
      <c r="V39" s="345"/>
      <c r="W39" s="345"/>
      <c r="X39" s="345"/>
    </row>
    <row r="40" spans="18:24">
      <c r="T40" s="345"/>
      <c r="U40" s="345"/>
      <c r="V40" s="345"/>
      <c r="W40" s="345"/>
      <c r="X40" s="345"/>
    </row>
    <row r="41" spans="18:24">
      <c r="T41" s="345"/>
      <c r="U41" s="345"/>
      <c r="V41" s="345"/>
      <c r="W41" s="345"/>
      <c r="X41" s="345"/>
    </row>
    <row r="42" spans="18:24">
      <c r="T42" s="345"/>
      <c r="U42" s="345"/>
      <c r="V42" s="345"/>
      <c r="W42" s="345"/>
      <c r="X42" s="345"/>
    </row>
    <row r="43" spans="18:24">
      <c r="T43" s="345"/>
      <c r="U43" s="345"/>
      <c r="V43" s="345"/>
      <c r="W43" s="345"/>
      <c r="X43" s="345"/>
    </row>
  </sheetData>
  <sheetProtection password="CC3D" sheet="1" objects="1" scenarios="1"/>
  <mergeCells count="12">
    <mergeCell ref="A1:C1"/>
    <mergeCell ref="A15:B15"/>
    <mergeCell ref="A7:F7"/>
    <mergeCell ref="A21:B21"/>
    <mergeCell ref="A17:B17"/>
    <mergeCell ref="A18:B18"/>
    <mergeCell ref="A19:B19"/>
    <mergeCell ref="A20:B20"/>
    <mergeCell ref="A13:B13"/>
    <mergeCell ref="A14:B14"/>
    <mergeCell ref="A16:B16"/>
    <mergeCell ref="A2:D2"/>
  </mergeCells>
  <conditionalFormatting sqref="C16">
    <cfRule type="cellIs" dxfId="42" priority="2" operator="greaterThan">
      <formula>40908</formula>
    </cfRule>
  </conditionalFormatting>
  <dataValidations count="3">
    <dataValidation type="date" operator="greaterThanOrEqual" allowBlank="1" showInputMessage="1" showErrorMessage="1" errorTitle="Invalid Reference Date" error="Reference Date should be of the format 31/12/2013." sqref="C15">
      <formula1>41639</formula1>
    </dataValidation>
    <dataValidation type="list" allowBlank="1" showInputMessage="1" showErrorMessage="1" sqref="C14">
      <formula1>"Solo, Consolidated"</formula1>
    </dataValidation>
    <dataValidation operator="greaterThanOrEqual" allowBlank="1" showInputMessage="1" showErrorMessage="1" errorTitle="Invalid Reference Date" error="Reference Date should be of the format 31/12/2013." sqref="C16"/>
  </dataValidations>
  <pageMargins left="0.70866141732283472" right="0.70866141732283472" top="0.74803149606299213" bottom="0.74803149606299213" header="0.31496062992125984" footer="0.31496062992125984"/>
  <pageSetup paperSize="9" orientation="landscape" r:id="rId1"/>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N423"/>
  <sheetViews>
    <sheetView view="pageBreakPreview" topLeftCell="A403" zoomScale="85" zoomScaleNormal="100" zoomScaleSheetLayoutView="85" workbookViewId="0">
      <selection activeCell="C15" sqref="C15:E15"/>
    </sheetView>
  </sheetViews>
  <sheetFormatPr defaultRowHeight="15.75"/>
  <cols>
    <col min="1" max="1" width="3.140625" style="9" customWidth="1"/>
    <col min="2" max="2" width="7.42578125" style="1" customWidth="1"/>
    <col min="3" max="3" width="71.28515625" style="259" customWidth="1"/>
    <col min="4" max="4" width="17.28515625" style="73" customWidth="1"/>
    <col min="5" max="5" width="18.5703125" style="1" customWidth="1"/>
    <col min="6" max="6" width="20.28515625" style="1" hidden="1" customWidth="1"/>
    <col min="7" max="7" width="2" style="9" customWidth="1"/>
    <col min="8" max="8" width="2.28515625" style="9" customWidth="1"/>
    <col min="9" max="9" width="30.7109375" style="1" customWidth="1"/>
    <col min="10" max="10" width="3.42578125" style="1" customWidth="1"/>
    <col min="11" max="11" width="7.5703125" style="1" customWidth="1"/>
    <col min="12" max="12" width="30.7109375" style="1" customWidth="1"/>
    <col min="13" max="16384" width="9.140625" style="1"/>
  </cols>
  <sheetData>
    <row r="1" spans="1:14">
      <c r="A1" s="422"/>
      <c r="B1" s="422"/>
      <c r="C1" s="422"/>
      <c r="E1" s="9"/>
    </row>
    <row r="2" spans="1:14" ht="15.75" customHeight="1">
      <c r="A2" s="421" t="s">
        <v>1130</v>
      </c>
      <c r="B2" s="421"/>
      <c r="C2" s="421"/>
      <c r="D2" s="421"/>
      <c r="E2" s="9"/>
    </row>
    <row r="3" spans="1:14">
      <c r="B3" s="9"/>
      <c r="C3" s="241"/>
      <c r="E3" s="9"/>
    </row>
    <row r="4" spans="1:14" ht="18.75">
      <c r="A4" s="446" t="s">
        <v>40</v>
      </c>
      <c r="B4" s="446"/>
      <c r="C4" s="446"/>
      <c r="D4" s="106"/>
      <c r="E4" s="53"/>
      <c r="F4" s="13"/>
      <c r="G4" s="14"/>
      <c r="H4" s="14"/>
    </row>
    <row r="5" spans="1:14" s="147" customFormat="1" ht="45" customHeight="1">
      <c r="A5" s="35"/>
      <c r="B5" s="449" t="s">
        <v>1069</v>
      </c>
      <c r="C5" s="449"/>
      <c r="D5" s="449"/>
      <c r="E5" s="449"/>
      <c r="F5" s="229"/>
      <c r="G5" s="229"/>
      <c r="H5" s="229"/>
      <c r="I5" s="229"/>
      <c r="J5" s="35"/>
      <c r="K5" s="35"/>
      <c r="L5" s="35"/>
      <c r="M5" s="35"/>
      <c r="N5" s="35"/>
    </row>
    <row r="6" spans="1:14">
      <c r="A6" s="14"/>
      <c r="B6" s="14"/>
      <c r="C6" s="242"/>
      <c r="D6" s="15"/>
      <c r="E6" s="14"/>
      <c r="F6" s="13"/>
      <c r="G6" s="14"/>
      <c r="H6" s="14"/>
      <c r="L6" s="8"/>
    </row>
    <row r="7" spans="1:14" s="2" customFormat="1">
      <c r="A7" s="18"/>
      <c r="B7" s="447">
        <v>1</v>
      </c>
      <c r="C7" s="434" t="s">
        <v>243</v>
      </c>
      <c r="D7" s="139"/>
      <c r="E7" s="124"/>
      <c r="F7" s="21"/>
      <c r="G7" s="18"/>
      <c r="H7" s="18"/>
    </row>
    <row r="8" spans="1:14" s="2" customFormat="1">
      <c r="A8" s="18"/>
      <c r="B8" s="448"/>
      <c r="C8" s="436"/>
      <c r="D8" s="140"/>
      <c r="E8" s="29"/>
      <c r="F8" s="45"/>
      <c r="G8" s="18"/>
      <c r="H8" s="18"/>
    </row>
    <row r="9" spans="1:14" s="2" customFormat="1">
      <c r="A9" s="18"/>
      <c r="B9" s="102"/>
      <c r="C9" s="100"/>
      <c r="D9" s="71"/>
      <c r="E9" s="70"/>
      <c r="F9" s="45"/>
      <c r="G9" s="18"/>
      <c r="H9" s="18"/>
    </row>
    <row r="10" spans="1:14" ht="23.25" customHeight="1" thickBot="1">
      <c r="B10" s="107" t="s">
        <v>155</v>
      </c>
      <c r="C10" s="243" t="s">
        <v>267</v>
      </c>
      <c r="D10" s="110" t="s">
        <v>281</v>
      </c>
      <c r="E10" s="97" t="s">
        <v>266</v>
      </c>
    </row>
    <row r="11" spans="1:14" s="2" customFormat="1" ht="51.75" customHeight="1" thickBot="1">
      <c r="A11" s="18"/>
      <c r="B11" s="78"/>
      <c r="C11" s="414" t="s">
        <v>1134</v>
      </c>
      <c r="D11" s="12"/>
      <c r="E11" s="12"/>
      <c r="F11" s="27"/>
      <c r="G11" s="25"/>
      <c r="H11" s="25"/>
    </row>
    <row r="12" spans="1:14" s="2" customFormat="1">
      <c r="A12" s="18"/>
      <c r="B12" s="98"/>
      <c r="C12" s="240"/>
      <c r="D12" s="125"/>
      <c r="E12" s="126"/>
      <c r="F12" s="27"/>
      <c r="G12" s="25"/>
      <c r="H12" s="25"/>
    </row>
    <row r="13" spans="1:14" s="2" customFormat="1" ht="15.75" customHeight="1" thickBot="1">
      <c r="A13" s="18"/>
      <c r="B13" s="30" t="s">
        <v>156</v>
      </c>
      <c r="C13" s="436" t="s">
        <v>268</v>
      </c>
      <c r="D13" s="436"/>
      <c r="E13" s="437"/>
      <c r="F13" s="27"/>
      <c r="G13" s="25"/>
      <c r="H13" s="25"/>
    </row>
    <row r="14" spans="1:14" s="2" customFormat="1" ht="16.5" thickBot="1">
      <c r="A14" s="18"/>
      <c r="B14" s="30"/>
      <c r="C14" s="244"/>
      <c r="D14" s="294"/>
      <c r="E14" s="89"/>
      <c r="F14" s="27"/>
      <c r="G14" s="25"/>
      <c r="H14" s="25"/>
    </row>
    <row r="15" spans="1:14" s="2" customFormat="1" ht="78" customHeight="1">
      <c r="A15" s="18"/>
      <c r="B15" s="107"/>
      <c r="C15" s="438" t="s">
        <v>1135</v>
      </c>
      <c r="D15" s="438"/>
      <c r="E15" s="439"/>
      <c r="F15" s="27"/>
      <c r="G15" s="25"/>
      <c r="H15" s="25"/>
    </row>
    <row r="16" spans="1:14" s="2" customFormat="1">
      <c r="A16" s="18"/>
      <c r="B16" s="141"/>
      <c r="C16" s="100"/>
      <c r="D16" s="88"/>
      <c r="E16" s="89"/>
      <c r="F16" s="27"/>
      <c r="G16" s="25"/>
      <c r="H16" s="25"/>
    </row>
    <row r="17" spans="1:8" s="2" customFormat="1" ht="16.5" thickBot="1">
      <c r="A17" s="18"/>
      <c r="B17" s="107" t="s">
        <v>157</v>
      </c>
      <c r="C17" s="452" t="s">
        <v>1005</v>
      </c>
      <c r="D17" s="452"/>
      <c r="E17" s="453"/>
      <c r="F17" s="20"/>
      <c r="G17" s="18"/>
      <c r="H17" s="25"/>
    </row>
    <row r="18" spans="1:8" s="2" customFormat="1" ht="16.5" thickBot="1">
      <c r="A18" s="18"/>
      <c r="B18" s="107"/>
      <c r="C18" s="244"/>
      <c r="D18" s="103"/>
      <c r="E18" s="104"/>
      <c r="F18" s="27"/>
      <c r="G18" s="18"/>
      <c r="H18" s="25"/>
    </row>
    <row r="19" spans="1:8" s="2" customFormat="1" ht="42" customHeight="1">
      <c r="A19" s="18"/>
      <c r="B19" s="224"/>
      <c r="C19" s="432" t="s">
        <v>1070</v>
      </c>
      <c r="D19" s="432"/>
      <c r="E19" s="433"/>
      <c r="F19" s="27"/>
      <c r="G19" s="18"/>
      <c r="H19" s="25"/>
    </row>
    <row r="20" spans="1:8" s="2" customFormat="1">
      <c r="A20" s="18"/>
      <c r="B20" s="107"/>
      <c r="C20" s="245"/>
      <c r="D20" s="103"/>
      <c r="E20" s="104"/>
      <c r="F20" s="27"/>
      <c r="G20" s="18"/>
      <c r="H20" s="25"/>
    </row>
    <row r="21" spans="1:8" ht="16.5" thickBot="1">
      <c r="B21" s="107" t="s">
        <v>169</v>
      </c>
      <c r="C21" s="452" t="s">
        <v>1006</v>
      </c>
      <c r="D21" s="452"/>
      <c r="E21" s="453"/>
      <c r="H21" s="25"/>
    </row>
    <row r="22" spans="1:8" ht="16.5" thickBot="1">
      <c r="B22" s="107"/>
      <c r="C22" s="244"/>
      <c r="D22" s="103"/>
      <c r="E22" s="104"/>
      <c r="H22" s="25"/>
    </row>
    <row r="23" spans="1:8" ht="39" customHeight="1">
      <c r="B23" s="224"/>
      <c r="C23" s="432" t="s">
        <v>1071</v>
      </c>
      <c r="D23" s="432"/>
      <c r="E23" s="433"/>
      <c r="H23" s="25"/>
    </row>
    <row r="24" spans="1:8" s="2" customFormat="1">
      <c r="A24" s="18"/>
      <c r="B24" s="23"/>
      <c r="C24" s="450"/>
      <c r="D24" s="450"/>
      <c r="E24" s="451"/>
      <c r="F24" s="19"/>
      <c r="G24" s="25"/>
      <c r="H24" s="25"/>
    </row>
    <row r="25" spans="1:8" s="2" customFormat="1">
      <c r="A25" s="18"/>
      <c r="B25" s="26"/>
      <c r="C25" s="243"/>
      <c r="D25" s="26"/>
      <c r="E25" s="26"/>
      <c r="F25" s="19"/>
      <c r="G25" s="25"/>
      <c r="H25" s="25"/>
    </row>
    <row r="26" spans="1:8" s="2" customFormat="1">
      <c r="A26" s="18"/>
      <c r="B26" s="447">
        <v>2</v>
      </c>
      <c r="C26" s="434" t="s">
        <v>49</v>
      </c>
      <c r="D26" s="139"/>
      <c r="E26" s="124"/>
      <c r="F26" s="27"/>
      <c r="G26" s="25"/>
      <c r="H26" s="25"/>
    </row>
    <row r="27" spans="1:8" s="2" customFormat="1">
      <c r="A27" s="18"/>
      <c r="B27" s="448"/>
      <c r="C27" s="436"/>
      <c r="D27" s="140"/>
      <c r="E27" s="29"/>
      <c r="F27" s="27"/>
      <c r="G27" s="25"/>
      <c r="H27" s="25"/>
    </row>
    <row r="28" spans="1:8" s="2" customFormat="1">
      <c r="A28" s="18"/>
      <c r="B28" s="91"/>
      <c r="C28" s="79"/>
      <c r="D28" s="103"/>
      <c r="E28" s="93"/>
      <c r="F28" s="27"/>
      <c r="G28" s="25"/>
      <c r="H28" s="25"/>
    </row>
    <row r="29" spans="1:8" s="2" customFormat="1">
      <c r="A29" s="18"/>
      <c r="B29" s="30" t="s">
        <v>9</v>
      </c>
      <c r="C29" s="134" t="s">
        <v>46</v>
      </c>
      <c r="D29" s="74"/>
      <c r="E29" s="70"/>
      <c r="F29" s="27"/>
      <c r="G29" s="25"/>
      <c r="H29" s="25"/>
    </row>
    <row r="30" spans="1:8" s="2" customFormat="1">
      <c r="A30" s="18"/>
      <c r="B30" s="120"/>
      <c r="C30" s="134"/>
      <c r="E30" s="70"/>
      <c r="F30" s="27"/>
      <c r="G30" s="25"/>
      <c r="H30" s="25"/>
    </row>
    <row r="31" spans="1:8" s="2" customFormat="1" ht="16.5" thickBot="1">
      <c r="A31" s="18"/>
      <c r="B31" s="59" t="s">
        <v>129</v>
      </c>
      <c r="C31" s="246" t="s">
        <v>118</v>
      </c>
      <c r="D31" s="103"/>
      <c r="E31" s="70"/>
      <c r="F31" s="27"/>
      <c r="G31" s="25"/>
      <c r="H31" s="25"/>
    </row>
    <row r="32" spans="1:8" s="2" customFormat="1" ht="16.5" thickBot="1">
      <c r="A32" s="18"/>
      <c r="B32" s="75"/>
      <c r="C32" s="247"/>
      <c r="E32" s="64"/>
      <c r="F32" s="27"/>
      <c r="G32" s="25"/>
      <c r="H32" s="25"/>
    </row>
    <row r="33" spans="1:8" s="2" customFormat="1" ht="16.5" thickBot="1">
      <c r="A33" s="18"/>
      <c r="B33" s="59" t="s">
        <v>130</v>
      </c>
      <c r="C33" s="246" t="s">
        <v>72</v>
      </c>
      <c r="D33" s="74"/>
      <c r="E33" s="64"/>
      <c r="F33" s="20"/>
      <c r="G33" s="18"/>
      <c r="H33" s="25"/>
    </row>
    <row r="34" spans="1:8" s="2" customFormat="1" ht="16.5" thickBot="1">
      <c r="A34" s="18"/>
      <c r="B34" s="75"/>
      <c r="C34" s="244"/>
      <c r="D34" s="74"/>
      <c r="E34" s="64"/>
      <c r="F34" s="20"/>
      <c r="G34" s="18"/>
      <c r="H34" s="25"/>
    </row>
    <row r="35" spans="1:8" s="2" customFormat="1" ht="16.5" thickBot="1">
      <c r="A35" s="18"/>
      <c r="B35" s="59" t="s">
        <v>131</v>
      </c>
      <c r="C35" s="246" t="s">
        <v>259</v>
      </c>
      <c r="D35" s="74"/>
      <c r="E35" s="64"/>
      <c r="F35" s="20"/>
      <c r="G35" s="18"/>
      <c r="H35" s="25"/>
    </row>
    <row r="36" spans="1:8" s="2" customFormat="1" ht="16.5" thickBot="1">
      <c r="A36" s="18"/>
      <c r="B36" s="75"/>
      <c r="C36" s="244"/>
      <c r="D36" s="74"/>
      <c r="E36" s="64"/>
      <c r="F36" s="20"/>
      <c r="G36" s="18"/>
      <c r="H36" s="25"/>
    </row>
    <row r="37" spans="1:8" s="2" customFormat="1" ht="31.5" customHeight="1">
      <c r="A37" s="18"/>
      <c r="B37" s="75"/>
      <c r="C37" s="289" t="s">
        <v>1021</v>
      </c>
      <c r="D37" s="235"/>
      <c r="E37" s="236"/>
      <c r="F37" s="20"/>
      <c r="G37" s="18"/>
      <c r="H37" s="25"/>
    </row>
    <row r="38" spans="1:8" s="2" customFormat="1" ht="16.5" thickBot="1">
      <c r="A38" s="18"/>
      <c r="B38" s="59" t="s">
        <v>136</v>
      </c>
      <c r="C38" s="246" t="s">
        <v>503</v>
      </c>
      <c r="D38" s="74"/>
      <c r="E38" s="64"/>
      <c r="F38" s="20"/>
      <c r="G38" s="18"/>
      <c r="H38" s="25"/>
    </row>
    <row r="39" spans="1:8" s="2" customFormat="1" ht="16.5" thickBot="1">
      <c r="A39" s="18"/>
      <c r="B39" s="75"/>
      <c r="C39" s="244"/>
      <c r="D39" s="74"/>
      <c r="E39" s="64"/>
      <c r="F39" s="20"/>
      <c r="G39" s="18"/>
      <c r="H39" s="25"/>
    </row>
    <row r="40" spans="1:8" s="2" customFormat="1" ht="51.75" customHeight="1">
      <c r="A40" s="18"/>
      <c r="B40" s="75"/>
      <c r="C40" s="432" t="s">
        <v>1136</v>
      </c>
      <c r="D40" s="432"/>
      <c r="E40" s="433"/>
      <c r="F40" s="20"/>
      <c r="G40" s="18"/>
      <c r="H40" s="25"/>
    </row>
    <row r="41" spans="1:8" s="2" customFormat="1" ht="16.5" thickBot="1">
      <c r="A41" s="18"/>
      <c r="B41" s="59" t="s">
        <v>137</v>
      </c>
      <c r="C41" s="246" t="s">
        <v>1007</v>
      </c>
      <c r="D41" s="74"/>
      <c r="E41" s="129"/>
      <c r="F41" s="20"/>
      <c r="G41" s="18"/>
      <c r="H41" s="25"/>
    </row>
    <row r="42" spans="1:8" s="2" customFormat="1" ht="16.5" thickBot="1">
      <c r="A42" s="18"/>
      <c r="B42" s="75"/>
      <c r="C42" s="244"/>
      <c r="D42" s="74"/>
      <c r="E42" s="129"/>
      <c r="F42" s="20"/>
      <c r="G42" s="18"/>
      <c r="H42" s="25"/>
    </row>
    <row r="43" spans="1:8" s="2" customFormat="1">
      <c r="A43" s="18"/>
      <c r="B43" s="75"/>
      <c r="C43" s="172" t="s">
        <v>1035</v>
      </c>
      <c r="D43" s="237"/>
      <c r="E43" s="238"/>
      <c r="F43" s="20"/>
      <c r="G43" s="18"/>
      <c r="H43" s="25"/>
    </row>
    <row r="44" spans="1:8" s="2" customFormat="1" ht="16.5" thickBot="1">
      <c r="A44" s="18"/>
      <c r="B44" s="59" t="s">
        <v>138</v>
      </c>
      <c r="C44" s="246" t="s">
        <v>318</v>
      </c>
      <c r="D44" s="74"/>
      <c r="E44" s="129"/>
      <c r="F44" s="20"/>
      <c r="G44" s="18"/>
      <c r="H44" s="25"/>
    </row>
    <row r="45" spans="1:8" s="2" customFormat="1" ht="16.5" thickBot="1">
      <c r="A45" s="18"/>
      <c r="B45" s="31"/>
      <c r="C45" s="244"/>
      <c r="D45" s="74"/>
      <c r="E45" s="129"/>
      <c r="F45" s="20"/>
      <c r="G45" s="18"/>
      <c r="H45" s="25"/>
    </row>
    <row r="46" spans="1:8" s="2" customFormat="1">
      <c r="A46" s="18"/>
      <c r="B46" s="31"/>
      <c r="C46" s="432" t="s">
        <v>1036</v>
      </c>
      <c r="D46" s="432"/>
      <c r="E46" s="433"/>
      <c r="F46" s="20"/>
      <c r="G46" s="18"/>
      <c r="H46" s="25"/>
    </row>
    <row r="47" spans="1:8" s="2" customFormat="1">
      <c r="A47" s="18"/>
      <c r="B47" s="31"/>
      <c r="C47" s="248"/>
      <c r="E47" s="64"/>
      <c r="F47" s="20"/>
      <c r="G47" s="18"/>
      <c r="H47" s="25"/>
    </row>
    <row r="48" spans="1:8" s="2" customFormat="1">
      <c r="A48" s="18"/>
      <c r="B48" s="30" t="s">
        <v>10</v>
      </c>
      <c r="C48" s="134" t="s">
        <v>435</v>
      </c>
      <c r="D48" s="26"/>
      <c r="E48" s="119"/>
      <c r="F48" s="20"/>
      <c r="G48" s="18"/>
      <c r="H48" s="25"/>
    </row>
    <row r="49" spans="1:8" s="2" customFormat="1">
      <c r="A49" s="18"/>
      <c r="B49" s="120"/>
      <c r="C49" s="134"/>
      <c r="D49" s="26"/>
      <c r="E49" s="61"/>
      <c r="F49" s="20"/>
      <c r="G49" s="18"/>
      <c r="H49" s="25"/>
    </row>
    <row r="50" spans="1:8" s="2" customFormat="1" ht="16.5" thickBot="1">
      <c r="A50" s="18"/>
      <c r="B50" s="59" t="s">
        <v>253</v>
      </c>
      <c r="C50" s="246" t="s">
        <v>118</v>
      </c>
      <c r="D50" s="103"/>
      <c r="E50" s="64"/>
      <c r="F50" s="20"/>
      <c r="G50" s="18"/>
      <c r="H50" s="25"/>
    </row>
    <row r="51" spans="1:8" s="2" customFormat="1" ht="16.5" thickBot="1">
      <c r="A51" s="18"/>
      <c r="B51" s="75"/>
      <c r="C51" s="247"/>
      <c r="D51" s="144"/>
      <c r="E51" s="64"/>
      <c r="F51" s="20"/>
      <c r="G51" s="18"/>
      <c r="H51" s="25"/>
    </row>
    <row r="52" spans="1:8" s="2" customFormat="1" ht="16.5" thickBot="1">
      <c r="A52" s="18"/>
      <c r="B52" s="59" t="s">
        <v>254</v>
      </c>
      <c r="C52" s="246" t="s">
        <v>72</v>
      </c>
      <c r="D52" s="144"/>
      <c r="E52" s="64"/>
      <c r="F52" s="20"/>
      <c r="G52" s="18"/>
      <c r="H52" s="25"/>
    </row>
    <row r="53" spans="1:8" s="2" customFormat="1" ht="16.5" thickBot="1">
      <c r="A53" s="18"/>
      <c r="B53" s="75"/>
      <c r="C53" s="244"/>
      <c r="D53" s="144"/>
      <c r="E53" s="64"/>
      <c r="F53" s="20"/>
      <c r="G53" s="18"/>
      <c r="H53" s="25"/>
    </row>
    <row r="54" spans="1:8" s="2" customFormat="1" ht="16.5" thickBot="1">
      <c r="A54" s="18"/>
      <c r="B54" s="59" t="s">
        <v>255</v>
      </c>
      <c r="C54" s="246" t="s">
        <v>259</v>
      </c>
      <c r="D54" s="74"/>
      <c r="E54" s="129"/>
      <c r="F54" s="20"/>
      <c r="G54" s="18"/>
      <c r="H54" s="25"/>
    </row>
    <row r="55" spans="1:8" s="2" customFormat="1" ht="16.5" thickBot="1">
      <c r="A55" s="18"/>
      <c r="B55" s="75"/>
      <c r="C55" s="244"/>
      <c r="D55" s="74"/>
      <c r="E55" s="129"/>
      <c r="F55" s="20"/>
      <c r="G55" s="18"/>
      <c r="H55" s="25"/>
    </row>
    <row r="56" spans="1:8" s="2" customFormat="1">
      <c r="A56" s="18"/>
      <c r="B56" s="75"/>
      <c r="C56" s="432" t="s">
        <v>1037</v>
      </c>
      <c r="D56" s="432"/>
      <c r="E56" s="433"/>
      <c r="F56" s="20"/>
      <c r="G56" s="18"/>
      <c r="H56" s="25"/>
    </row>
    <row r="57" spans="1:8" s="2" customFormat="1" ht="16.5" thickBot="1">
      <c r="A57" s="18"/>
      <c r="B57" s="59" t="s">
        <v>256</v>
      </c>
      <c r="C57" s="246" t="s">
        <v>503</v>
      </c>
      <c r="D57" s="74"/>
      <c r="E57" s="129"/>
      <c r="F57" s="20"/>
      <c r="G57" s="18"/>
      <c r="H57" s="25"/>
    </row>
    <row r="58" spans="1:8" s="2" customFormat="1" ht="16.5" thickBot="1">
      <c r="A58" s="18"/>
      <c r="B58" s="75"/>
      <c r="C58" s="244"/>
      <c r="D58" s="74"/>
      <c r="E58" s="129"/>
      <c r="F58" s="20"/>
      <c r="G58" s="18"/>
      <c r="H58" s="25"/>
    </row>
    <row r="59" spans="1:8" s="2" customFormat="1">
      <c r="A59" s="18"/>
      <c r="B59" s="75"/>
      <c r="C59" s="432" t="s">
        <v>1038</v>
      </c>
      <c r="D59" s="432"/>
      <c r="E59" s="433"/>
      <c r="F59" s="20"/>
      <c r="G59" s="18"/>
      <c r="H59" s="25"/>
    </row>
    <row r="60" spans="1:8" s="2" customFormat="1" ht="16.5" thickBot="1">
      <c r="A60" s="18"/>
      <c r="B60" s="59" t="s">
        <v>257</v>
      </c>
      <c r="C60" s="246" t="s">
        <v>1007</v>
      </c>
      <c r="D60" s="74"/>
      <c r="E60" s="129"/>
      <c r="F60" s="20"/>
      <c r="G60" s="18"/>
      <c r="H60" s="25"/>
    </row>
    <row r="61" spans="1:8" s="2" customFormat="1" ht="16.5" thickBot="1">
      <c r="A61" s="18"/>
      <c r="B61" s="75"/>
      <c r="C61" s="244"/>
      <c r="D61" s="74"/>
      <c r="E61" s="129"/>
      <c r="F61" s="20"/>
      <c r="G61" s="18"/>
      <c r="H61" s="25"/>
    </row>
    <row r="62" spans="1:8" s="2" customFormat="1">
      <c r="A62" s="18"/>
      <c r="B62" s="75"/>
      <c r="C62" s="172" t="s">
        <v>1035</v>
      </c>
      <c r="D62" s="237"/>
      <c r="E62" s="238"/>
      <c r="F62" s="20"/>
      <c r="G62" s="18"/>
      <c r="H62" s="25"/>
    </row>
    <row r="63" spans="1:8" s="2" customFormat="1" ht="15.75" customHeight="1" thickBot="1">
      <c r="A63" s="18"/>
      <c r="B63" s="59" t="s">
        <v>258</v>
      </c>
      <c r="C63" s="246" t="s">
        <v>318</v>
      </c>
      <c r="D63" s="74"/>
      <c r="E63" s="129"/>
      <c r="F63" s="20"/>
      <c r="G63" s="18"/>
      <c r="H63" s="25"/>
    </row>
    <row r="64" spans="1:8" s="2" customFormat="1" ht="16.5" thickBot="1">
      <c r="A64" s="18"/>
      <c r="B64" s="31"/>
      <c r="C64" s="244"/>
      <c r="D64" s="74"/>
      <c r="E64" s="129"/>
      <c r="F64" s="20"/>
      <c r="G64" s="18"/>
      <c r="H64" s="25"/>
    </row>
    <row r="65" spans="1:8" s="2" customFormat="1">
      <c r="A65" s="18"/>
      <c r="B65" s="31"/>
      <c r="C65" s="432" t="s">
        <v>1036</v>
      </c>
      <c r="D65" s="432"/>
      <c r="E65" s="433"/>
      <c r="F65" s="20"/>
      <c r="G65" s="18"/>
      <c r="H65" s="25"/>
    </row>
    <row r="66" spans="1:8" s="2" customFormat="1" ht="15.75" customHeight="1">
      <c r="A66" s="18"/>
      <c r="B66" s="32"/>
      <c r="C66" s="134"/>
      <c r="D66" s="230"/>
      <c r="E66" s="29"/>
      <c r="F66" s="20"/>
      <c r="G66" s="18"/>
      <c r="H66" s="25"/>
    </row>
    <row r="67" spans="1:8" s="2" customFormat="1">
      <c r="A67" s="18"/>
      <c r="B67" s="30" t="s">
        <v>11</v>
      </c>
      <c r="C67" s="134" t="s">
        <v>48</v>
      </c>
      <c r="D67" s="144"/>
      <c r="E67" s="64"/>
      <c r="F67" s="20"/>
      <c r="G67" s="18"/>
      <c r="H67" s="25"/>
    </row>
    <row r="68" spans="1:8" s="2" customFormat="1">
      <c r="A68" s="18"/>
      <c r="B68" s="120"/>
      <c r="C68" s="134"/>
      <c r="D68" s="26"/>
      <c r="E68" s="119"/>
      <c r="F68" s="20"/>
      <c r="G68" s="18"/>
      <c r="H68" s="25"/>
    </row>
    <row r="69" spans="1:8" s="2" customFormat="1" ht="16.5" thickBot="1">
      <c r="A69" s="18"/>
      <c r="B69" s="59" t="s">
        <v>133</v>
      </c>
      <c r="C69" s="246" t="s">
        <v>118</v>
      </c>
      <c r="D69" s="103"/>
      <c r="E69" s="64"/>
      <c r="F69" s="20"/>
      <c r="G69" s="18"/>
      <c r="H69" s="25"/>
    </row>
    <row r="70" spans="1:8" s="2" customFormat="1" ht="16.5" thickBot="1">
      <c r="A70" s="18"/>
      <c r="B70" s="75"/>
      <c r="C70" s="247"/>
      <c r="D70" s="144"/>
      <c r="E70" s="64"/>
      <c r="F70" s="20"/>
      <c r="G70" s="18"/>
      <c r="H70" s="25"/>
    </row>
    <row r="71" spans="1:8" s="2" customFormat="1" ht="16.5" thickBot="1">
      <c r="A71" s="18"/>
      <c r="B71" s="59" t="s">
        <v>134</v>
      </c>
      <c r="C71" s="246" t="s">
        <v>72</v>
      </c>
      <c r="D71" s="144"/>
      <c r="E71" s="64"/>
      <c r="F71" s="20"/>
      <c r="G71" s="18"/>
      <c r="H71" s="25"/>
    </row>
    <row r="72" spans="1:8" s="2" customFormat="1" ht="16.5" thickBot="1">
      <c r="A72" s="18"/>
      <c r="B72" s="75"/>
      <c r="C72" s="244"/>
      <c r="D72" s="144"/>
      <c r="E72" s="64"/>
      <c r="F72" s="20"/>
      <c r="G72" s="18"/>
      <c r="H72" s="25"/>
    </row>
    <row r="73" spans="1:8" s="2" customFormat="1" ht="16.5" thickBot="1">
      <c r="A73" s="18"/>
      <c r="B73" s="59" t="s">
        <v>135</v>
      </c>
      <c r="C73" s="246" t="s">
        <v>259</v>
      </c>
      <c r="D73" s="74"/>
      <c r="E73" s="129"/>
      <c r="F73" s="20"/>
      <c r="G73" s="18"/>
      <c r="H73" s="25"/>
    </row>
    <row r="74" spans="1:8" s="2" customFormat="1" ht="16.5" thickBot="1">
      <c r="A74" s="18"/>
      <c r="B74" s="75"/>
      <c r="C74" s="244"/>
      <c r="D74" s="74"/>
      <c r="E74" s="129"/>
      <c r="F74" s="20"/>
      <c r="G74" s="18"/>
      <c r="H74" s="25"/>
    </row>
    <row r="75" spans="1:8" s="2" customFormat="1">
      <c r="A75" s="18"/>
      <c r="B75" s="75"/>
      <c r="C75" s="432" t="s">
        <v>1037</v>
      </c>
      <c r="D75" s="432"/>
      <c r="E75" s="433"/>
      <c r="F75" s="20"/>
      <c r="G75" s="18"/>
      <c r="H75" s="25"/>
    </row>
    <row r="76" spans="1:8" s="2" customFormat="1" ht="16.5" thickBot="1">
      <c r="A76" s="18"/>
      <c r="B76" s="59" t="s">
        <v>151</v>
      </c>
      <c r="C76" s="246" t="s">
        <v>503</v>
      </c>
      <c r="D76" s="74"/>
      <c r="E76" s="129"/>
      <c r="F76" s="20"/>
      <c r="G76" s="18"/>
      <c r="H76" s="25"/>
    </row>
    <row r="77" spans="1:8" s="2" customFormat="1" ht="16.5" thickBot="1">
      <c r="A77" s="18"/>
      <c r="B77" s="75"/>
      <c r="C77" s="244"/>
      <c r="D77" s="74"/>
      <c r="E77" s="129"/>
      <c r="F77" s="20"/>
      <c r="G77" s="18"/>
      <c r="H77" s="25"/>
    </row>
    <row r="78" spans="1:8" s="2" customFormat="1">
      <c r="A78" s="18"/>
      <c r="B78" s="75"/>
      <c r="C78" s="432" t="s">
        <v>1038</v>
      </c>
      <c r="D78" s="432"/>
      <c r="E78" s="433"/>
      <c r="F78" s="20"/>
      <c r="G78" s="18"/>
      <c r="H78" s="25"/>
    </row>
    <row r="79" spans="1:8" s="2" customFormat="1" ht="16.5" thickBot="1">
      <c r="A79" s="18"/>
      <c r="B79" s="59" t="s">
        <v>152</v>
      </c>
      <c r="C79" s="246" t="s">
        <v>1007</v>
      </c>
      <c r="D79" s="74"/>
      <c r="E79" s="129"/>
      <c r="F79" s="20"/>
      <c r="G79" s="18"/>
      <c r="H79" s="25"/>
    </row>
    <row r="80" spans="1:8" s="2" customFormat="1" ht="16.5" thickBot="1">
      <c r="A80" s="18"/>
      <c r="B80" s="75"/>
      <c r="C80" s="244"/>
      <c r="D80" s="74"/>
      <c r="E80" s="129"/>
      <c r="F80" s="20"/>
      <c r="G80" s="18"/>
      <c r="H80" s="25"/>
    </row>
    <row r="81" spans="1:8" s="2" customFormat="1">
      <c r="A81" s="18"/>
      <c r="B81" s="75"/>
      <c r="C81" s="172" t="s">
        <v>1035</v>
      </c>
      <c r="D81" s="237"/>
      <c r="E81" s="238"/>
      <c r="F81" s="20"/>
      <c r="G81" s="18"/>
      <c r="H81" s="25"/>
    </row>
    <row r="82" spans="1:8" s="2" customFormat="1" ht="16.5" thickBot="1">
      <c r="A82" s="18"/>
      <c r="B82" s="59" t="s">
        <v>153</v>
      </c>
      <c r="C82" s="246" t="s">
        <v>318</v>
      </c>
      <c r="D82" s="74"/>
      <c r="E82" s="129"/>
      <c r="F82" s="20"/>
      <c r="G82" s="18"/>
      <c r="H82" s="25"/>
    </row>
    <row r="83" spans="1:8" s="2" customFormat="1" ht="16.5" thickBot="1">
      <c r="A83" s="18"/>
      <c r="B83" s="31"/>
      <c r="C83" s="244"/>
      <c r="D83" s="74"/>
      <c r="E83" s="129"/>
      <c r="F83" s="20"/>
      <c r="G83" s="18"/>
      <c r="H83" s="25"/>
    </row>
    <row r="84" spans="1:8" s="2" customFormat="1">
      <c r="A84" s="18"/>
      <c r="B84" s="31"/>
      <c r="C84" s="432" t="s">
        <v>1036</v>
      </c>
      <c r="D84" s="432"/>
      <c r="E84" s="433"/>
      <c r="F84" s="20"/>
      <c r="G84" s="18"/>
      <c r="H84" s="25"/>
    </row>
    <row r="85" spans="1:8" s="2" customFormat="1">
      <c r="A85" s="18"/>
      <c r="B85" s="65"/>
      <c r="C85" s="136"/>
      <c r="D85" s="66"/>
      <c r="E85" s="67"/>
      <c r="F85" s="20"/>
      <c r="G85" s="18"/>
      <c r="H85" s="25"/>
    </row>
    <row r="86" spans="1:8" s="2" customFormat="1">
      <c r="A86" s="18"/>
      <c r="B86" s="19"/>
      <c r="C86" s="249"/>
      <c r="D86" s="19"/>
      <c r="E86" s="19"/>
      <c r="F86" s="20"/>
      <c r="G86" s="18"/>
      <c r="H86" s="25"/>
    </row>
    <row r="87" spans="1:8" s="2" customFormat="1">
      <c r="A87" s="18"/>
      <c r="B87" s="447">
        <v>3</v>
      </c>
      <c r="C87" s="434" t="s">
        <v>0</v>
      </c>
      <c r="D87" s="139"/>
      <c r="E87" s="124"/>
      <c r="F87" s="20"/>
      <c r="G87" s="18"/>
      <c r="H87" s="25"/>
    </row>
    <row r="88" spans="1:8" s="2" customFormat="1">
      <c r="A88" s="18"/>
      <c r="B88" s="448"/>
      <c r="C88" s="436"/>
      <c r="D88" s="140"/>
      <c r="E88" s="29"/>
      <c r="F88" s="20"/>
      <c r="G88" s="18"/>
      <c r="H88" s="25"/>
    </row>
    <row r="89" spans="1:8" s="2" customFormat="1">
      <c r="A89" s="18"/>
      <c r="B89" s="115"/>
      <c r="C89" s="79"/>
      <c r="D89" s="116"/>
      <c r="E89" s="117"/>
      <c r="F89" s="20"/>
      <c r="G89" s="18"/>
      <c r="H89" s="25"/>
    </row>
    <row r="90" spans="1:8" s="2" customFormat="1">
      <c r="A90" s="18"/>
      <c r="B90" s="30" t="s">
        <v>12</v>
      </c>
      <c r="C90" s="79" t="s">
        <v>436</v>
      </c>
      <c r="D90" s="103"/>
      <c r="E90" s="63"/>
      <c r="F90" s="20"/>
      <c r="G90" s="18"/>
      <c r="H90" s="25"/>
    </row>
    <row r="91" spans="1:8" s="2" customFormat="1" ht="15.75" customHeight="1">
      <c r="A91" s="18"/>
      <c r="B91" s="30"/>
      <c r="C91" s="440" t="s">
        <v>1091</v>
      </c>
      <c r="D91" s="440"/>
      <c r="E91" s="442"/>
      <c r="F91" s="20"/>
      <c r="G91" s="18"/>
      <c r="H91" s="25"/>
    </row>
    <row r="92" spans="1:8" s="2" customFormat="1" ht="15.75" customHeight="1">
      <c r="A92" s="18"/>
      <c r="B92" s="120"/>
      <c r="C92" s="248"/>
      <c r="D92" s="118"/>
      <c r="E92" s="117"/>
      <c r="F92" s="20"/>
      <c r="G92" s="18"/>
      <c r="H92" s="25"/>
    </row>
    <row r="93" spans="1:8" s="2" customFormat="1" ht="16.5" thickBot="1">
      <c r="A93" s="74"/>
      <c r="B93" s="59" t="s">
        <v>139</v>
      </c>
      <c r="C93" s="250" t="s">
        <v>118</v>
      </c>
      <c r="D93" s="142"/>
      <c r="E93" s="64"/>
      <c r="F93" s="20"/>
      <c r="G93" s="18"/>
      <c r="H93" s="25"/>
    </row>
    <row r="94" spans="1:8" s="2" customFormat="1" ht="16.5" thickBot="1">
      <c r="A94" s="74"/>
      <c r="B94" s="75"/>
      <c r="C94" s="247"/>
      <c r="D94" s="142"/>
      <c r="E94" s="64"/>
      <c r="F94" s="20"/>
      <c r="G94" s="18"/>
      <c r="H94" s="25"/>
    </row>
    <row r="95" spans="1:8" s="2" customFormat="1" ht="16.5" thickBot="1">
      <c r="A95" s="18"/>
      <c r="B95" s="59" t="s">
        <v>140</v>
      </c>
      <c r="C95" s="246" t="s">
        <v>72</v>
      </c>
      <c r="D95" s="142"/>
      <c r="E95" s="64"/>
      <c r="F95" s="20"/>
      <c r="G95" s="18"/>
      <c r="H95" s="25"/>
    </row>
    <row r="96" spans="1:8" s="2" customFormat="1" ht="16.5" thickBot="1">
      <c r="A96" s="18"/>
      <c r="B96" s="75"/>
      <c r="C96" s="244"/>
      <c r="D96" s="142"/>
      <c r="E96" s="64"/>
      <c r="F96" s="20"/>
      <c r="G96" s="18"/>
      <c r="H96" s="25"/>
    </row>
    <row r="97" spans="1:8" s="2" customFormat="1" ht="16.5" thickBot="1">
      <c r="A97" s="18"/>
      <c r="B97" s="59" t="s">
        <v>141</v>
      </c>
      <c r="C97" s="246" t="s">
        <v>259</v>
      </c>
      <c r="D97" s="74"/>
      <c r="E97" s="129"/>
      <c r="F97" s="20"/>
      <c r="G97" s="18"/>
      <c r="H97" s="25"/>
    </row>
    <row r="98" spans="1:8" s="2" customFormat="1" ht="16.5" thickBot="1">
      <c r="A98" s="18"/>
      <c r="B98" s="75"/>
      <c r="C98" s="244"/>
      <c r="D98" s="74"/>
      <c r="E98" s="129"/>
      <c r="F98" s="20"/>
      <c r="G98" s="18"/>
      <c r="H98" s="25"/>
    </row>
    <row r="99" spans="1:8" s="2" customFormat="1">
      <c r="A99" s="18"/>
      <c r="B99" s="75"/>
      <c r="C99" s="432" t="s">
        <v>1037</v>
      </c>
      <c r="D99" s="432"/>
      <c r="E99" s="433"/>
      <c r="F99" s="20"/>
      <c r="G99" s="18"/>
      <c r="H99" s="25"/>
    </row>
    <row r="100" spans="1:8" s="2" customFormat="1" ht="16.5" thickBot="1">
      <c r="A100" s="18"/>
      <c r="B100" s="59" t="s">
        <v>142</v>
      </c>
      <c r="C100" s="246" t="s">
        <v>503</v>
      </c>
      <c r="D100" s="74"/>
      <c r="E100" s="129"/>
      <c r="F100" s="20"/>
      <c r="G100" s="18"/>
      <c r="H100" s="25"/>
    </row>
    <row r="101" spans="1:8" s="2" customFormat="1" ht="16.5" thickBot="1">
      <c r="A101" s="18"/>
      <c r="B101" s="75"/>
      <c r="C101" s="244"/>
      <c r="D101" s="74"/>
      <c r="E101" s="129"/>
      <c r="F101" s="20"/>
      <c r="G101" s="18"/>
      <c r="H101" s="25"/>
    </row>
    <row r="102" spans="1:8" s="2" customFormat="1">
      <c r="A102" s="18"/>
      <c r="B102" s="75"/>
      <c r="C102" s="432" t="s">
        <v>1038</v>
      </c>
      <c r="D102" s="432"/>
      <c r="E102" s="433"/>
      <c r="F102" s="20"/>
      <c r="G102" s="18"/>
      <c r="H102" s="25"/>
    </row>
    <row r="103" spans="1:8" s="2" customFormat="1" ht="16.5" thickBot="1">
      <c r="A103" s="18"/>
      <c r="B103" s="59" t="s">
        <v>143</v>
      </c>
      <c r="C103" s="246" t="s">
        <v>1007</v>
      </c>
      <c r="D103" s="74"/>
      <c r="E103" s="129"/>
      <c r="F103" s="20"/>
      <c r="G103" s="18"/>
      <c r="H103" s="25"/>
    </row>
    <row r="104" spans="1:8" s="2" customFormat="1" ht="16.5" thickBot="1">
      <c r="A104" s="18"/>
      <c r="B104" s="75"/>
      <c r="C104" s="244"/>
      <c r="D104" s="74"/>
      <c r="E104" s="129"/>
      <c r="F104" s="20"/>
      <c r="G104" s="18"/>
      <c r="H104" s="25"/>
    </row>
    <row r="105" spans="1:8" s="2" customFormat="1">
      <c r="A105" s="18"/>
      <c r="B105" s="75"/>
      <c r="C105" s="172" t="s">
        <v>1035</v>
      </c>
      <c r="D105" s="237"/>
      <c r="E105" s="238"/>
      <c r="F105" s="20"/>
      <c r="G105" s="18"/>
      <c r="H105" s="25"/>
    </row>
    <row r="106" spans="1:8" s="2" customFormat="1" ht="16.5" thickBot="1">
      <c r="A106" s="18"/>
      <c r="B106" s="59" t="s">
        <v>244</v>
      </c>
      <c r="C106" s="246" t="s">
        <v>318</v>
      </c>
      <c r="D106" s="74"/>
      <c r="E106" s="129"/>
      <c r="F106" s="20"/>
      <c r="G106" s="18"/>
      <c r="H106" s="25"/>
    </row>
    <row r="107" spans="1:8" s="2" customFormat="1" ht="16.5" thickBot="1">
      <c r="A107" s="18"/>
      <c r="B107" s="31"/>
      <c r="C107" s="244"/>
      <c r="D107" s="74"/>
      <c r="E107" s="129"/>
      <c r="F107" s="20"/>
      <c r="G107" s="18"/>
      <c r="H107" s="25"/>
    </row>
    <row r="108" spans="1:8" s="2" customFormat="1">
      <c r="A108" s="18"/>
      <c r="B108" s="31"/>
      <c r="C108" s="432" t="s">
        <v>1036</v>
      </c>
      <c r="D108" s="432"/>
      <c r="E108" s="433"/>
      <c r="F108" s="20"/>
      <c r="G108" s="18"/>
      <c r="H108" s="25"/>
    </row>
    <row r="109" spans="1:8" s="2" customFormat="1">
      <c r="A109" s="18"/>
      <c r="B109" s="75"/>
      <c r="C109" s="248"/>
      <c r="D109" s="105"/>
      <c r="E109" s="29"/>
      <c r="F109" s="20"/>
      <c r="G109" s="18"/>
      <c r="H109" s="25"/>
    </row>
    <row r="110" spans="1:8" s="2" customFormat="1">
      <c r="A110" s="18"/>
      <c r="B110" s="30" t="s">
        <v>13</v>
      </c>
      <c r="C110" s="246" t="s">
        <v>437</v>
      </c>
      <c r="D110" s="103"/>
      <c r="E110" s="64"/>
      <c r="F110" s="20"/>
      <c r="G110" s="18"/>
      <c r="H110" s="25"/>
    </row>
    <row r="111" spans="1:8" s="2" customFormat="1">
      <c r="A111" s="18"/>
      <c r="B111" s="22"/>
      <c r="C111" s="440" t="s">
        <v>439</v>
      </c>
      <c r="D111" s="440"/>
      <c r="E111" s="441"/>
      <c r="F111" s="20"/>
      <c r="G111" s="18"/>
      <c r="H111" s="25"/>
    </row>
    <row r="112" spans="1:8" s="2" customFormat="1">
      <c r="A112" s="18"/>
      <c r="B112" s="22"/>
      <c r="C112" s="248"/>
      <c r="D112" s="118"/>
      <c r="E112" s="119"/>
      <c r="F112" s="20"/>
      <c r="G112" s="18"/>
      <c r="H112" s="25"/>
    </row>
    <row r="113" spans="1:8" s="2" customFormat="1" ht="16.5" thickBot="1">
      <c r="A113" s="18"/>
      <c r="B113" s="59" t="s">
        <v>144</v>
      </c>
      <c r="C113" s="251" t="s">
        <v>132</v>
      </c>
      <c r="D113" s="72"/>
      <c r="E113" s="63"/>
      <c r="F113" s="20"/>
      <c r="G113" s="18"/>
      <c r="H113" s="25"/>
    </row>
    <row r="114" spans="1:8" s="2" customFormat="1" ht="16.5" thickBot="1">
      <c r="A114" s="18"/>
      <c r="B114" s="59"/>
      <c r="C114" s="247"/>
      <c r="D114" s="142"/>
      <c r="E114" s="63"/>
      <c r="F114" s="20"/>
      <c r="G114" s="18"/>
      <c r="H114" s="25"/>
    </row>
    <row r="115" spans="1:8" s="6" customFormat="1" ht="15.75" customHeight="1" thickBot="1">
      <c r="A115" s="18"/>
      <c r="B115" s="59" t="s">
        <v>145</v>
      </c>
      <c r="C115" s="246" t="s">
        <v>72</v>
      </c>
      <c r="D115" s="142"/>
      <c r="E115" s="63"/>
      <c r="F115" s="20"/>
      <c r="G115" s="18"/>
      <c r="H115" s="25"/>
    </row>
    <row r="116" spans="1:8" s="6" customFormat="1" ht="16.5" thickBot="1">
      <c r="A116" s="18"/>
      <c r="B116" s="59"/>
      <c r="C116" s="244"/>
      <c r="D116" s="142"/>
      <c r="E116" s="63"/>
      <c r="F116" s="20"/>
      <c r="G116" s="18"/>
      <c r="H116" s="25"/>
    </row>
    <row r="117" spans="1:8" s="2" customFormat="1" ht="16.5" thickBot="1">
      <c r="A117" s="18"/>
      <c r="B117" s="59" t="s">
        <v>146</v>
      </c>
      <c r="C117" s="246" t="s">
        <v>259</v>
      </c>
      <c r="D117" s="74"/>
      <c r="E117" s="129"/>
      <c r="F117" s="20"/>
      <c r="G117" s="18"/>
      <c r="H117" s="25"/>
    </row>
    <row r="118" spans="1:8" s="2" customFormat="1" ht="16.5" thickBot="1">
      <c r="A118" s="18"/>
      <c r="B118" s="75"/>
      <c r="C118" s="244"/>
      <c r="D118" s="74"/>
      <c r="E118" s="129"/>
      <c r="F118" s="20"/>
      <c r="G118" s="18"/>
      <c r="H118" s="25"/>
    </row>
    <row r="119" spans="1:8" s="2" customFormat="1">
      <c r="A119" s="18"/>
      <c r="B119" s="75"/>
      <c r="C119" s="432" t="s">
        <v>1037</v>
      </c>
      <c r="D119" s="432"/>
      <c r="E119" s="433"/>
      <c r="F119" s="20"/>
      <c r="G119" s="18"/>
      <c r="H119" s="25"/>
    </row>
    <row r="120" spans="1:8" s="2" customFormat="1" ht="16.5" thickBot="1">
      <c r="A120" s="18"/>
      <c r="B120" s="59" t="s">
        <v>147</v>
      </c>
      <c r="C120" s="246" t="s">
        <v>503</v>
      </c>
      <c r="D120" s="74"/>
      <c r="E120" s="129"/>
      <c r="F120" s="20"/>
      <c r="G120" s="18"/>
      <c r="H120" s="25"/>
    </row>
    <row r="121" spans="1:8" s="2" customFormat="1" ht="16.5" thickBot="1">
      <c r="A121" s="18"/>
      <c r="B121" s="75"/>
      <c r="C121" s="244"/>
      <c r="D121" s="74"/>
      <c r="E121" s="129"/>
      <c r="F121" s="20"/>
      <c r="G121" s="18"/>
      <c r="H121" s="25"/>
    </row>
    <row r="122" spans="1:8" s="2" customFormat="1">
      <c r="A122" s="18"/>
      <c r="B122" s="75"/>
      <c r="C122" s="432" t="s">
        <v>1038</v>
      </c>
      <c r="D122" s="432"/>
      <c r="E122" s="433"/>
      <c r="F122" s="20"/>
      <c r="G122" s="18"/>
      <c r="H122" s="25"/>
    </row>
    <row r="123" spans="1:8" s="2" customFormat="1" ht="16.5" thickBot="1">
      <c r="A123" s="18"/>
      <c r="B123" s="59" t="s">
        <v>148</v>
      </c>
      <c r="C123" s="246" t="s">
        <v>1007</v>
      </c>
      <c r="D123" s="74"/>
      <c r="E123" s="129"/>
      <c r="F123" s="20"/>
      <c r="G123" s="18"/>
      <c r="H123" s="25"/>
    </row>
    <row r="124" spans="1:8" s="2" customFormat="1" ht="16.5" thickBot="1">
      <c r="A124" s="18"/>
      <c r="B124" s="75"/>
      <c r="C124" s="244"/>
      <c r="D124" s="74"/>
      <c r="E124" s="129"/>
      <c r="F124" s="20"/>
      <c r="G124" s="18"/>
      <c r="H124" s="25"/>
    </row>
    <row r="125" spans="1:8" s="2" customFormat="1">
      <c r="A125" s="18"/>
      <c r="B125" s="75"/>
      <c r="C125" s="172" t="s">
        <v>1035</v>
      </c>
      <c r="D125" s="237"/>
      <c r="E125" s="238"/>
      <c r="F125" s="20"/>
      <c r="G125" s="18"/>
      <c r="H125" s="25"/>
    </row>
    <row r="126" spans="1:8" s="2" customFormat="1" ht="16.5" thickBot="1">
      <c r="A126" s="18"/>
      <c r="B126" s="59" t="s">
        <v>245</v>
      </c>
      <c r="C126" s="246" t="s">
        <v>318</v>
      </c>
      <c r="D126" s="74"/>
      <c r="E126" s="129"/>
      <c r="F126" s="20"/>
      <c r="G126" s="18"/>
      <c r="H126" s="25"/>
    </row>
    <row r="127" spans="1:8" s="2" customFormat="1" ht="16.5" thickBot="1">
      <c r="A127" s="18"/>
      <c r="B127" s="31"/>
      <c r="C127" s="244"/>
      <c r="D127" s="74"/>
      <c r="E127" s="129"/>
      <c r="F127" s="20"/>
      <c r="G127" s="18"/>
      <c r="H127" s="25"/>
    </row>
    <row r="128" spans="1:8" s="2" customFormat="1">
      <c r="A128" s="18"/>
      <c r="B128" s="31"/>
      <c r="C128" s="432" t="s">
        <v>1036</v>
      </c>
      <c r="D128" s="432"/>
      <c r="E128" s="433"/>
      <c r="F128" s="20"/>
      <c r="G128" s="18"/>
      <c r="H128" s="25"/>
    </row>
    <row r="129" spans="1:12" s="6" customFormat="1">
      <c r="A129" s="18"/>
      <c r="B129" s="23"/>
      <c r="C129" s="252"/>
      <c r="D129" s="108"/>
      <c r="E129" s="68"/>
      <c r="F129" s="20"/>
      <c r="G129" s="18"/>
      <c r="H129" s="25"/>
      <c r="I129" s="57"/>
      <c r="L129" s="57"/>
    </row>
    <row r="130" spans="1:12" s="6" customFormat="1">
      <c r="A130" s="18"/>
      <c r="B130" s="42"/>
      <c r="C130" s="246"/>
      <c r="D130" s="103"/>
      <c r="E130" s="62"/>
      <c r="F130" s="20"/>
      <c r="G130" s="18"/>
      <c r="H130" s="25"/>
      <c r="I130" s="57"/>
      <c r="L130" s="57"/>
    </row>
    <row r="131" spans="1:12" s="6" customFormat="1">
      <c r="A131" s="18"/>
      <c r="B131" s="447">
        <v>4</v>
      </c>
      <c r="C131" s="434" t="s">
        <v>438</v>
      </c>
      <c r="D131" s="434"/>
      <c r="E131" s="435"/>
      <c r="F131" s="20"/>
      <c r="G131" s="18"/>
      <c r="H131" s="25"/>
      <c r="I131" s="57"/>
      <c r="L131" s="57"/>
    </row>
    <row r="132" spans="1:12" s="6" customFormat="1">
      <c r="A132" s="18"/>
      <c r="B132" s="448"/>
      <c r="C132" s="436"/>
      <c r="D132" s="436"/>
      <c r="E132" s="437"/>
      <c r="F132" s="20"/>
      <c r="G132" s="18"/>
      <c r="H132" s="25"/>
    </row>
    <row r="133" spans="1:12" s="6" customFormat="1">
      <c r="A133" s="18"/>
      <c r="B133" s="55"/>
      <c r="C133" s="248"/>
      <c r="D133" s="105"/>
      <c r="E133" s="63"/>
      <c r="F133" s="43"/>
      <c r="G133" s="18"/>
      <c r="H133" s="25"/>
    </row>
    <row r="134" spans="1:12" s="6" customFormat="1">
      <c r="A134" s="18"/>
      <c r="B134" s="30" t="s">
        <v>23</v>
      </c>
      <c r="C134" s="288" t="s">
        <v>1084</v>
      </c>
      <c r="D134" s="103"/>
      <c r="E134" s="64"/>
      <c r="F134" s="27"/>
      <c r="G134" s="18"/>
      <c r="H134" s="25"/>
    </row>
    <row r="135" spans="1:12" s="6" customFormat="1">
      <c r="A135" s="18"/>
      <c r="B135" s="30"/>
      <c r="C135" s="438" t="s">
        <v>1083</v>
      </c>
      <c r="D135" s="438"/>
      <c r="E135" s="439"/>
      <c r="F135" s="27"/>
      <c r="G135" s="25"/>
      <c r="H135" s="25"/>
    </row>
    <row r="136" spans="1:12" s="6" customFormat="1">
      <c r="A136" s="18"/>
      <c r="B136" s="120"/>
      <c r="C136" s="100"/>
      <c r="D136" s="88"/>
      <c r="E136" s="89"/>
      <c r="F136" s="27"/>
      <c r="G136" s="25"/>
      <c r="H136" s="25"/>
    </row>
    <row r="137" spans="1:12" s="6" customFormat="1" ht="16.5" thickBot="1">
      <c r="A137" s="25"/>
      <c r="B137" s="59" t="s">
        <v>114</v>
      </c>
      <c r="C137" s="253" t="s">
        <v>118</v>
      </c>
      <c r="D137" s="109"/>
      <c r="E137" s="24"/>
      <c r="F137" s="27"/>
      <c r="G137" s="25"/>
      <c r="H137" s="25"/>
    </row>
    <row r="138" spans="1:12" s="6" customFormat="1" ht="16.5" thickBot="1">
      <c r="A138" s="25"/>
      <c r="B138" s="22"/>
      <c r="C138" s="247"/>
      <c r="D138" s="142"/>
      <c r="E138" s="64"/>
      <c r="F138" s="44"/>
      <c r="G138" s="25"/>
      <c r="H138" s="25"/>
    </row>
    <row r="139" spans="1:12" s="6" customFormat="1" ht="16.5" thickBot="1">
      <c r="A139" s="25"/>
      <c r="B139" s="59" t="s">
        <v>51</v>
      </c>
      <c r="C139" s="253" t="s">
        <v>44</v>
      </c>
      <c r="D139" s="142"/>
      <c r="E139" s="64"/>
      <c r="F139" s="44"/>
      <c r="G139" s="25"/>
      <c r="H139" s="25"/>
    </row>
    <row r="140" spans="1:12" s="6" customFormat="1" ht="16.5" thickBot="1">
      <c r="A140" s="25"/>
      <c r="B140" s="75"/>
      <c r="C140" s="244"/>
      <c r="D140" s="142"/>
      <c r="E140" s="64"/>
      <c r="F140" s="44"/>
      <c r="G140" s="25"/>
      <c r="H140" s="25"/>
    </row>
    <row r="141" spans="1:12" s="2" customFormat="1" ht="16.5" thickBot="1">
      <c r="A141" s="18"/>
      <c r="B141" s="59" t="s">
        <v>45</v>
      </c>
      <c r="C141" s="246" t="s">
        <v>259</v>
      </c>
      <c r="D141" s="74"/>
      <c r="E141" s="129"/>
      <c r="F141" s="20"/>
      <c r="G141" s="18"/>
      <c r="H141" s="25"/>
    </row>
    <row r="142" spans="1:12" s="2" customFormat="1" ht="16.5" thickBot="1">
      <c r="A142" s="18"/>
      <c r="B142" s="75"/>
      <c r="C142" s="244"/>
      <c r="D142" s="74"/>
      <c r="E142" s="129"/>
      <c r="F142" s="20"/>
      <c r="G142" s="18"/>
      <c r="H142" s="25"/>
    </row>
    <row r="143" spans="1:12" s="2" customFormat="1">
      <c r="A143" s="18"/>
      <c r="B143" s="75"/>
      <c r="C143" s="432" t="s">
        <v>1037</v>
      </c>
      <c r="D143" s="432"/>
      <c r="E143" s="433"/>
      <c r="F143" s="20"/>
      <c r="G143" s="18"/>
      <c r="H143" s="25"/>
    </row>
    <row r="144" spans="1:12" s="2" customFormat="1" ht="16.5" thickBot="1">
      <c r="A144" s="18"/>
      <c r="B144" s="59" t="s">
        <v>117</v>
      </c>
      <c r="C144" s="246" t="s">
        <v>503</v>
      </c>
      <c r="D144" s="74"/>
      <c r="E144" s="129"/>
      <c r="F144" s="20"/>
      <c r="G144" s="18"/>
      <c r="H144" s="25"/>
    </row>
    <row r="145" spans="1:8" s="2" customFormat="1" ht="16.5" thickBot="1">
      <c r="A145" s="18"/>
      <c r="B145" s="75"/>
      <c r="C145" s="244"/>
      <c r="D145" s="74"/>
      <c r="E145" s="129"/>
      <c r="F145" s="20"/>
      <c r="G145" s="18"/>
      <c r="H145" s="25"/>
    </row>
    <row r="146" spans="1:8" s="2" customFormat="1">
      <c r="A146" s="18"/>
      <c r="B146" s="75"/>
      <c r="C146" s="432" t="s">
        <v>1038</v>
      </c>
      <c r="D146" s="432"/>
      <c r="E146" s="433"/>
      <c r="F146" s="20"/>
      <c r="G146" s="18"/>
      <c r="H146" s="25"/>
    </row>
    <row r="147" spans="1:8" s="2" customFormat="1" ht="16.5" thickBot="1">
      <c r="A147" s="18"/>
      <c r="B147" s="59" t="s">
        <v>149</v>
      </c>
      <c r="C147" s="246" t="s">
        <v>1007</v>
      </c>
      <c r="D147" s="74"/>
      <c r="E147" s="129"/>
      <c r="F147" s="20"/>
      <c r="G147" s="18"/>
      <c r="H147" s="25"/>
    </row>
    <row r="148" spans="1:8" s="2" customFormat="1" ht="16.5" thickBot="1">
      <c r="A148" s="18"/>
      <c r="B148" s="75"/>
      <c r="C148" s="244"/>
      <c r="D148" s="74"/>
      <c r="E148" s="129"/>
      <c r="F148" s="20"/>
      <c r="G148" s="18"/>
      <c r="H148" s="25"/>
    </row>
    <row r="149" spans="1:8" s="2" customFormat="1">
      <c r="A149" s="18"/>
      <c r="B149" s="75"/>
      <c r="C149" s="172" t="s">
        <v>1035</v>
      </c>
      <c r="D149" s="237"/>
      <c r="E149" s="238"/>
      <c r="F149" s="20"/>
      <c r="G149" s="18"/>
      <c r="H149" s="25"/>
    </row>
    <row r="150" spans="1:8" s="2" customFormat="1" ht="16.5" thickBot="1">
      <c r="A150" s="18"/>
      <c r="B150" s="59" t="s">
        <v>150</v>
      </c>
      <c r="C150" s="246" t="s">
        <v>318</v>
      </c>
      <c r="D150" s="74"/>
      <c r="E150" s="129"/>
      <c r="F150" s="20"/>
      <c r="G150" s="18"/>
      <c r="H150" s="25"/>
    </row>
    <row r="151" spans="1:8" s="2" customFormat="1" ht="16.5" thickBot="1">
      <c r="A151" s="18"/>
      <c r="B151" s="31"/>
      <c r="C151" s="244"/>
      <c r="D151" s="74"/>
      <c r="E151" s="129"/>
      <c r="F151" s="20"/>
      <c r="G151" s="18"/>
      <c r="H151" s="25"/>
    </row>
    <row r="152" spans="1:8" s="2" customFormat="1">
      <c r="A152" s="18"/>
      <c r="B152" s="31"/>
      <c r="C152" s="432" t="s">
        <v>1036</v>
      </c>
      <c r="D152" s="432"/>
      <c r="E152" s="433"/>
      <c r="F152" s="20"/>
      <c r="G152" s="18"/>
      <c r="H152" s="25"/>
    </row>
    <row r="153" spans="1:8" s="6" customFormat="1">
      <c r="A153" s="25"/>
      <c r="B153" s="32"/>
      <c r="C153" s="134"/>
      <c r="D153" s="142"/>
      <c r="E153" s="63"/>
      <c r="F153" s="44"/>
      <c r="G153" s="25"/>
      <c r="H153" s="25"/>
    </row>
    <row r="154" spans="1:8" s="6" customFormat="1">
      <c r="A154" s="25"/>
      <c r="B154" s="30" t="s">
        <v>24</v>
      </c>
      <c r="C154" s="79" t="s">
        <v>50</v>
      </c>
      <c r="D154" s="103"/>
      <c r="E154" s="24"/>
      <c r="F154" s="44"/>
      <c r="G154" s="25"/>
      <c r="H154" s="25"/>
    </row>
    <row r="155" spans="1:8" s="6" customFormat="1">
      <c r="A155" s="25"/>
      <c r="B155" s="30"/>
      <c r="C155" s="440" t="s">
        <v>441</v>
      </c>
      <c r="D155" s="440"/>
      <c r="E155" s="441"/>
      <c r="F155" s="44"/>
      <c r="G155" s="25"/>
      <c r="H155" s="25"/>
    </row>
    <row r="156" spans="1:8" s="6" customFormat="1">
      <c r="A156" s="25"/>
      <c r="B156" s="120"/>
      <c r="C156" s="248"/>
      <c r="D156" s="118"/>
      <c r="E156" s="24"/>
      <c r="F156" s="44"/>
      <c r="G156" s="25"/>
      <c r="H156" s="25"/>
    </row>
    <row r="157" spans="1:8" s="6" customFormat="1" ht="16.5" thickBot="1">
      <c r="A157" s="25"/>
      <c r="B157" s="59" t="s">
        <v>52</v>
      </c>
      <c r="C157" s="253" t="s">
        <v>118</v>
      </c>
      <c r="D157" s="142"/>
      <c r="E157" s="24"/>
      <c r="F157" s="44"/>
      <c r="G157" s="25"/>
      <c r="H157" s="25"/>
    </row>
    <row r="158" spans="1:8" s="6" customFormat="1" ht="16.5" thickBot="1">
      <c r="A158" s="25"/>
      <c r="B158" s="22"/>
      <c r="C158" s="247"/>
      <c r="D158" s="142"/>
      <c r="E158" s="63"/>
      <c r="F158" s="44"/>
      <c r="G158" s="25"/>
      <c r="H158" s="25"/>
    </row>
    <row r="159" spans="1:8" s="6" customFormat="1" ht="16.5" thickBot="1">
      <c r="A159" s="25"/>
      <c r="B159" s="59" t="s">
        <v>54</v>
      </c>
      <c r="C159" s="246" t="s">
        <v>53</v>
      </c>
      <c r="D159" s="142"/>
      <c r="E159" s="64"/>
      <c r="F159" s="44"/>
      <c r="G159" s="25"/>
      <c r="H159" s="25"/>
    </row>
    <row r="160" spans="1:8" s="6" customFormat="1" ht="16.5" thickBot="1">
      <c r="A160" s="25"/>
      <c r="B160" s="75"/>
      <c r="C160" s="244"/>
      <c r="D160" s="142"/>
      <c r="E160" s="63"/>
      <c r="F160" s="44"/>
      <c r="G160" s="25"/>
      <c r="H160" s="25"/>
    </row>
    <row r="161" spans="1:8" s="2" customFormat="1" ht="16.5" thickBot="1">
      <c r="A161" s="18"/>
      <c r="B161" s="59" t="s">
        <v>55</v>
      </c>
      <c r="C161" s="246" t="s">
        <v>259</v>
      </c>
      <c r="D161" s="74"/>
      <c r="E161" s="129"/>
      <c r="F161" s="20"/>
      <c r="G161" s="18"/>
      <c r="H161" s="25"/>
    </row>
    <row r="162" spans="1:8" s="2" customFormat="1" ht="16.5" thickBot="1">
      <c r="A162" s="18"/>
      <c r="B162" s="75"/>
      <c r="C162" s="244"/>
      <c r="D162" s="74"/>
      <c r="E162" s="129"/>
      <c r="F162" s="20"/>
      <c r="G162" s="18"/>
      <c r="H162" s="25"/>
    </row>
    <row r="163" spans="1:8" s="2" customFormat="1">
      <c r="A163" s="18"/>
      <c r="B163" s="75"/>
      <c r="C163" s="432" t="s">
        <v>1037</v>
      </c>
      <c r="D163" s="432"/>
      <c r="E163" s="433"/>
      <c r="F163" s="20"/>
      <c r="G163" s="18"/>
      <c r="H163" s="25"/>
    </row>
    <row r="164" spans="1:8" s="2" customFormat="1" ht="16.5" thickBot="1">
      <c r="A164" s="18"/>
      <c r="B164" s="59" t="s">
        <v>56</v>
      </c>
      <c r="C164" s="246" t="s">
        <v>503</v>
      </c>
      <c r="D164" s="74"/>
      <c r="E164" s="129"/>
      <c r="F164" s="20"/>
      <c r="G164" s="18"/>
      <c r="H164" s="25"/>
    </row>
    <row r="165" spans="1:8" s="2" customFormat="1" ht="16.5" thickBot="1">
      <c r="A165" s="18"/>
      <c r="B165" s="75"/>
      <c r="C165" s="244"/>
      <c r="D165" s="74"/>
      <c r="E165" s="129"/>
      <c r="F165" s="20"/>
      <c r="G165" s="18"/>
      <c r="H165" s="25"/>
    </row>
    <row r="166" spans="1:8" s="2" customFormat="1">
      <c r="A166" s="18"/>
      <c r="B166" s="75"/>
      <c r="C166" s="432" t="s">
        <v>1038</v>
      </c>
      <c r="D166" s="432"/>
      <c r="E166" s="433"/>
      <c r="F166" s="20"/>
      <c r="G166" s="18"/>
      <c r="H166" s="25"/>
    </row>
    <row r="167" spans="1:8" s="2" customFormat="1" ht="16.5" thickBot="1">
      <c r="A167" s="18"/>
      <c r="B167" s="59" t="s">
        <v>57</v>
      </c>
      <c r="C167" s="246" t="s">
        <v>1007</v>
      </c>
      <c r="D167" s="74"/>
      <c r="E167" s="129"/>
      <c r="F167" s="20"/>
      <c r="G167" s="18"/>
      <c r="H167" s="25"/>
    </row>
    <row r="168" spans="1:8" s="2" customFormat="1" ht="16.5" thickBot="1">
      <c r="A168" s="18"/>
      <c r="B168" s="75"/>
      <c r="C168" s="244"/>
      <c r="D168" s="74"/>
      <c r="E168" s="129"/>
      <c r="F168" s="20"/>
      <c r="G168" s="18"/>
      <c r="H168" s="25"/>
    </row>
    <row r="169" spans="1:8" s="2" customFormat="1">
      <c r="A169" s="18"/>
      <c r="B169" s="75"/>
      <c r="C169" s="172" t="s">
        <v>1035</v>
      </c>
      <c r="D169" s="237"/>
      <c r="E169" s="238"/>
      <c r="F169" s="20"/>
      <c r="G169" s="18"/>
      <c r="H169" s="25"/>
    </row>
    <row r="170" spans="1:8" s="2" customFormat="1" ht="16.5" thickBot="1">
      <c r="A170" s="18"/>
      <c r="B170" s="59" t="s">
        <v>119</v>
      </c>
      <c r="C170" s="246" t="s">
        <v>318</v>
      </c>
      <c r="D170" s="74"/>
      <c r="E170" s="129"/>
      <c r="F170" s="20"/>
      <c r="G170" s="18"/>
      <c r="H170" s="25"/>
    </row>
    <row r="171" spans="1:8" s="2" customFormat="1" ht="16.5" thickBot="1">
      <c r="A171" s="18"/>
      <c r="B171" s="31"/>
      <c r="C171" s="244"/>
      <c r="D171" s="74"/>
      <c r="E171" s="129"/>
      <c r="F171" s="20"/>
      <c r="G171" s="18"/>
      <c r="H171" s="25"/>
    </row>
    <row r="172" spans="1:8" s="2" customFormat="1">
      <c r="A172" s="18"/>
      <c r="B172" s="31"/>
      <c r="C172" s="432" t="s">
        <v>1036</v>
      </c>
      <c r="D172" s="432"/>
      <c r="E172" s="433"/>
      <c r="F172" s="20"/>
      <c r="G172" s="18"/>
      <c r="H172" s="25"/>
    </row>
    <row r="173" spans="1:8" s="6" customFormat="1">
      <c r="A173" s="25"/>
      <c r="B173" s="31"/>
      <c r="C173" s="79"/>
      <c r="D173" s="142"/>
      <c r="E173" s="29"/>
      <c r="F173" s="44"/>
      <c r="G173" s="25"/>
      <c r="H173" s="25"/>
    </row>
    <row r="174" spans="1:8" s="6" customFormat="1">
      <c r="A174" s="25"/>
      <c r="B174" s="30" t="s">
        <v>25</v>
      </c>
      <c r="C174" s="79" t="s">
        <v>58</v>
      </c>
      <c r="D174" s="103"/>
      <c r="E174" s="63"/>
      <c r="F174" s="44"/>
      <c r="G174" s="25"/>
      <c r="H174" s="25"/>
    </row>
    <row r="175" spans="1:8" s="6" customFormat="1">
      <c r="A175" s="25"/>
      <c r="B175" s="120"/>
      <c r="C175" s="79"/>
      <c r="D175" s="116"/>
      <c r="E175" s="117"/>
      <c r="F175" s="44"/>
      <c r="G175" s="25"/>
      <c r="H175" s="25"/>
    </row>
    <row r="176" spans="1:8" s="6" customFormat="1" ht="15.75" customHeight="1" thickBot="1">
      <c r="A176" s="25"/>
      <c r="B176" s="59" t="s">
        <v>59</v>
      </c>
      <c r="C176" s="246" t="s">
        <v>118</v>
      </c>
      <c r="D176" s="103"/>
      <c r="E176" s="24"/>
      <c r="F176" s="44"/>
      <c r="G176" s="25"/>
      <c r="H176" s="25"/>
    </row>
    <row r="177" spans="1:8" s="6" customFormat="1" ht="16.5" thickBot="1">
      <c r="A177" s="25"/>
      <c r="B177" s="22"/>
      <c r="C177" s="247"/>
      <c r="D177" s="142"/>
      <c r="E177" s="63"/>
      <c r="F177" s="44"/>
      <c r="G177" s="25"/>
      <c r="H177" s="25"/>
    </row>
    <row r="178" spans="1:8" s="6" customFormat="1" ht="16.5" thickBot="1">
      <c r="A178" s="25"/>
      <c r="B178" s="59" t="s">
        <v>60</v>
      </c>
      <c r="C178" s="246" t="s">
        <v>53</v>
      </c>
      <c r="D178" s="142"/>
      <c r="E178" s="64"/>
      <c r="F178" s="44"/>
      <c r="G178" s="25"/>
      <c r="H178" s="25"/>
    </row>
    <row r="179" spans="1:8" s="6" customFormat="1" ht="16.5" thickBot="1">
      <c r="A179" s="25"/>
      <c r="B179" s="75"/>
      <c r="C179" s="244"/>
      <c r="D179" s="142"/>
      <c r="E179" s="63"/>
      <c r="F179" s="44"/>
      <c r="G179" s="25"/>
      <c r="H179" s="25"/>
    </row>
    <row r="180" spans="1:8" s="2" customFormat="1" ht="16.5" thickBot="1">
      <c r="A180" s="18"/>
      <c r="B180" s="59" t="s">
        <v>61</v>
      </c>
      <c r="C180" s="246" t="s">
        <v>259</v>
      </c>
      <c r="D180" s="74"/>
      <c r="E180" s="129"/>
      <c r="F180" s="20"/>
      <c r="G180" s="18"/>
      <c r="H180" s="25"/>
    </row>
    <row r="181" spans="1:8" s="2" customFormat="1" ht="16.5" thickBot="1">
      <c r="A181" s="18"/>
      <c r="B181" s="75"/>
      <c r="C181" s="244"/>
      <c r="D181" s="74"/>
      <c r="E181" s="129"/>
      <c r="F181" s="20"/>
      <c r="G181" s="18"/>
      <c r="H181" s="25"/>
    </row>
    <row r="182" spans="1:8" s="2" customFormat="1">
      <c r="A182" s="18"/>
      <c r="B182" s="59"/>
      <c r="C182" s="432" t="s">
        <v>1037</v>
      </c>
      <c r="D182" s="432"/>
      <c r="E182" s="433"/>
      <c r="F182" s="20"/>
      <c r="G182" s="18"/>
      <c r="H182" s="25"/>
    </row>
    <row r="183" spans="1:8" s="2" customFormat="1" ht="16.5" thickBot="1">
      <c r="A183" s="18"/>
      <c r="B183" s="59" t="s">
        <v>62</v>
      </c>
      <c r="C183" s="246" t="s">
        <v>503</v>
      </c>
      <c r="D183" s="74"/>
      <c r="E183" s="129"/>
      <c r="F183" s="20"/>
      <c r="G183" s="18"/>
      <c r="H183" s="25"/>
    </row>
    <row r="184" spans="1:8" s="2" customFormat="1" ht="16.5" thickBot="1">
      <c r="A184" s="18"/>
      <c r="B184" s="59"/>
      <c r="C184" s="244"/>
      <c r="D184" s="74"/>
      <c r="E184" s="129"/>
      <c r="F184" s="20"/>
      <c r="G184" s="18"/>
      <c r="H184" s="25"/>
    </row>
    <row r="185" spans="1:8" s="2" customFormat="1">
      <c r="A185" s="18"/>
      <c r="B185" s="75"/>
      <c r="C185" s="432" t="s">
        <v>1038</v>
      </c>
      <c r="D185" s="432"/>
      <c r="E185" s="433"/>
      <c r="F185" s="20"/>
      <c r="G185" s="18"/>
      <c r="H185" s="25"/>
    </row>
    <row r="186" spans="1:8" s="2" customFormat="1" ht="16.5" thickBot="1">
      <c r="A186" s="18"/>
      <c r="B186" s="59" t="s">
        <v>63</v>
      </c>
      <c r="C186" s="246" t="s">
        <v>1007</v>
      </c>
      <c r="D186" s="74"/>
      <c r="E186" s="129"/>
      <c r="F186" s="20"/>
      <c r="G186" s="18"/>
      <c r="H186" s="25"/>
    </row>
    <row r="187" spans="1:8" s="2" customFormat="1" ht="16.5" thickBot="1">
      <c r="A187" s="18"/>
      <c r="B187" s="75"/>
      <c r="C187" s="244"/>
      <c r="D187" s="74"/>
      <c r="E187" s="129"/>
      <c r="F187" s="20"/>
      <c r="G187" s="18"/>
      <c r="H187" s="25"/>
    </row>
    <row r="188" spans="1:8" s="2" customFormat="1">
      <c r="A188" s="18"/>
      <c r="B188" s="75"/>
      <c r="C188" s="172" t="s">
        <v>1035</v>
      </c>
      <c r="D188" s="237"/>
      <c r="E188" s="238"/>
      <c r="F188" s="20"/>
      <c r="G188" s="18"/>
      <c r="H188" s="25"/>
    </row>
    <row r="189" spans="1:8" s="2" customFormat="1" ht="16.5" thickBot="1">
      <c r="A189" s="18"/>
      <c r="B189" s="59" t="s">
        <v>120</v>
      </c>
      <c r="C189" s="246" t="s">
        <v>318</v>
      </c>
      <c r="D189" s="74"/>
      <c r="E189" s="129"/>
      <c r="F189" s="20"/>
      <c r="G189" s="18"/>
      <c r="H189" s="25"/>
    </row>
    <row r="190" spans="1:8" s="2" customFormat="1" ht="16.5" thickBot="1">
      <c r="A190" s="18"/>
      <c r="B190" s="31"/>
      <c r="C190" s="244"/>
      <c r="D190" s="74"/>
      <c r="E190" s="129"/>
      <c r="F190" s="20"/>
      <c r="G190" s="18"/>
      <c r="H190" s="25"/>
    </row>
    <row r="191" spans="1:8" s="2" customFormat="1">
      <c r="A191" s="18"/>
      <c r="B191" s="31"/>
      <c r="C191" s="432" t="s">
        <v>1036</v>
      </c>
      <c r="D191" s="432"/>
      <c r="E191" s="433"/>
      <c r="F191" s="20"/>
      <c r="G191" s="18"/>
      <c r="H191" s="25"/>
    </row>
    <row r="192" spans="1:8" s="6" customFormat="1">
      <c r="A192" s="25"/>
      <c r="B192" s="32"/>
      <c r="C192" s="134"/>
      <c r="D192" s="26"/>
      <c r="E192" s="29"/>
      <c r="F192" s="44"/>
      <c r="G192" s="25"/>
      <c r="H192" s="25"/>
    </row>
    <row r="193" spans="1:8" s="6" customFormat="1">
      <c r="A193" s="25"/>
      <c r="B193" s="30" t="s">
        <v>26</v>
      </c>
      <c r="C193" s="79" t="s">
        <v>64</v>
      </c>
      <c r="D193" s="103"/>
      <c r="E193" s="63"/>
      <c r="F193" s="44"/>
      <c r="G193" s="25"/>
      <c r="H193" s="25"/>
    </row>
    <row r="194" spans="1:8" s="6" customFormat="1">
      <c r="A194" s="25"/>
      <c r="B194" s="120"/>
      <c r="C194" s="79"/>
      <c r="D194" s="127"/>
      <c r="E194" s="117"/>
      <c r="F194" s="44"/>
      <c r="G194" s="25"/>
      <c r="H194" s="25"/>
    </row>
    <row r="195" spans="1:8" s="6" customFormat="1" ht="16.5" thickBot="1">
      <c r="A195" s="25"/>
      <c r="B195" s="59" t="s">
        <v>65</v>
      </c>
      <c r="C195" s="246" t="s">
        <v>118</v>
      </c>
      <c r="D195" s="127"/>
      <c r="E195" s="24"/>
      <c r="F195" s="44"/>
      <c r="G195" s="25"/>
      <c r="H195" s="25"/>
    </row>
    <row r="196" spans="1:8" s="6" customFormat="1" ht="16.5" thickBot="1">
      <c r="A196" s="25"/>
      <c r="B196" s="22"/>
      <c r="C196" s="247"/>
      <c r="D196" s="127"/>
      <c r="E196" s="56"/>
      <c r="F196" s="44"/>
      <c r="G196" s="25"/>
      <c r="H196" s="25"/>
    </row>
    <row r="197" spans="1:8" s="6" customFormat="1" ht="16.5" thickBot="1">
      <c r="A197" s="25"/>
      <c r="B197" s="59" t="s">
        <v>66</v>
      </c>
      <c r="C197" s="79" t="s">
        <v>53</v>
      </c>
      <c r="D197" s="127"/>
      <c r="E197" s="64"/>
      <c r="F197" s="44"/>
      <c r="G197" s="25"/>
      <c r="H197" s="25"/>
    </row>
    <row r="198" spans="1:8" s="6" customFormat="1" ht="16.5" thickBot="1">
      <c r="A198" s="25"/>
      <c r="B198" s="75"/>
      <c r="C198" s="244"/>
      <c r="D198" s="127"/>
      <c r="E198" s="63"/>
      <c r="F198" s="44"/>
      <c r="G198" s="25"/>
      <c r="H198" s="25"/>
    </row>
    <row r="199" spans="1:8" s="2" customFormat="1" ht="16.5" thickBot="1">
      <c r="A199" s="18"/>
      <c r="B199" s="59" t="s">
        <v>67</v>
      </c>
      <c r="C199" s="246" t="s">
        <v>259</v>
      </c>
      <c r="D199" s="74"/>
      <c r="E199" s="129"/>
      <c r="F199" s="20"/>
      <c r="G199" s="18"/>
      <c r="H199" s="25"/>
    </row>
    <row r="200" spans="1:8" s="2" customFormat="1" ht="16.5" thickBot="1">
      <c r="A200" s="18"/>
      <c r="B200" s="75"/>
      <c r="C200" s="244"/>
      <c r="D200" s="74"/>
      <c r="E200" s="129"/>
      <c r="F200" s="20"/>
      <c r="G200" s="18"/>
      <c r="H200" s="25"/>
    </row>
    <row r="201" spans="1:8" s="2" customFormat="1">
      <c r="A201" s="18"/>
      <c r="B201" s="75"/>
      <c r="C201" s="432" t="s">
        <v>1037</v>
      </c>
      <c r="D201" s="432"/>
      <c r="E201" s="433"/>
      <c r="F201" s="20"/>
      <c r="G201" s="18"/>
      <c r="H201" s="25"/>
    </row>
    <row r="202" spans="1:8" s="2" customFormat="1" ht="16.5" thickBot="1">
      <c r="A202" s="18"/>
      <c r="B202" s="59" t="s">
        <v>68</v>
      </c>
      <c r="C202" s="246" t="s">
        <v>503</v>
      </c>
      <c r="D202" s="74"/>
      <c r="E202" s="129"/>
      <c r="F202" s="20"/>
      <c r="G202" s="18"/>
      <c r="H202" s="25"/>
    </row>
    <row r="203" spans="1:8" s="2" customFormat="1" ht="16.5" thickBot="1">
      <c r="A203" s="18"/>
      <c r="B203" s="75"/>
      <c r="C203" s="244"/>
      <c r="D203" s="74"/>
      <c r="E203" s="129"/>
      <c r="F203" s="20"/>
      <c r="G203" s="18"/>
      <c r="H203" s="25"/>
    </row>
    <row r="204" spans="1:8" s="2" customFormat="1">
      <c r="A204" s="18"/>
      <c r="B204" s="75"/>
      <c r="C204" s="432" t="s">
        <v>1038</v>
      </c>
      <c r="D204" s="432"/>
      <c r="E204" s="433"/>
      <c r="F204" s="20"/>
      <c r="G204" s="18"/>
      <c r="H204" s="25"/>
    </row>
    <row r="205" spans="1:8" s="2" customFormat="1" ht="16.5" thickBot="1">
      <c r="A205" s="18"/>
      <c r="B205" s="59" t="s">
        <v>69</v>
      </c>
      <c r="C205" s="246" t="s">
        <v>1007</v>
      </c>
      <c r="D205" s="74"/>
      <c r="E205" s="129"/>
      <c r="F205" s="20"/>
      <c r="G205" s="18"/>
      <c r="H205" s="25"/>
    </row>
    <row r="206" spans="1:8" s="2" customFormat="1" ht="16.5" thickBot="1">
      <c r="A206" s="18"/>
      <c r="B206" s="75"/>
      <c r="C206" s="244"/>
      <c r="D206" s="74"/>
      <c r="E206" s="129"/>
      <c r="F206" s="20"/>
      <c r="G206" s="18"/>
      <c r="H206" s="25"/>
    </row>
    <row r="207" spans="1:8" s="2" customFormat="1">
      <c r="A207" s="18"/>
      <c r="B207" s="75"/>
      <c r="C207" s="432" t="s">
        <v>1035</v>
      </c>
      <c r="D207" s="432"/>
      <c r="E207" s="433"/>
      <c r="F207" s="20"/>
      <c r="G207" s="18"/>
      <c r="H207" s="25"/>
    </row>
    <row r="208" spans="1:8" s="2" customFormat="1" ht="16.5" thickBot="1">
      <c r="A208" s="18"/>
      <c r="B208" s="59" t="s">
        <v>121</v>
      </c>
      <c r="C208" s="246" t="s">
        <v>318</v>
      </c>
      <c r="D208" s="74"/>
      <c r="E208" s="129"/>
      <c r="F208" s="20"/>
      <c r="G208" s="18"/>
      <c r="H208" s="25"/>
    </row>
    <row r="209" spans="1:8" s="2" customFormat="1" ht="16.5" thickBot="1">
      <c r="A209" s="18"/>
      <c r="B209" s="31"/>
      <c r="C209" s="244"/>
      <c r="D209" s="74"/>
      <c r="E209" s="129"/>
      <c r="F209" s="20"/>
      <c r="G209" s="18"/>
      <c r="H209" s="25"/>
    </row>
    <row r="210" spans="1:8" s="2" customFormat="1">
      <c r="A210" s="18"/>
      <c r="B210" s="31"/>
      <c r="C210" s="432" t="s">
        <v>1036</v>
      </c>
      <c r="D210" s="432"/>
      <c r="E210" s="433"/>
      <c r="F210" s="20"/>
      <c r="G210" s="18"/>
      <c r="H210" s="25"/>
    </row>
    <row r="211" spans="1:8" s="6" customFormat="1">
      <c r="A211" s="25"/>
      <c r="B211" s="31"/>
      <c r="C211" s="248"/>
      <c r="D211" s="127"/>
      <c r="E211" s="64"/>
      <c r="F211" s="44"/>
      <c r="G211" s="25"/>
      <c r="H211" s="25"/>
    </row>
    <row r="212" spans="1:8" s="6" customFormat="1">
      <c r="A212" s="25"/>
      <c r="B212" s="30" t="s">
        <v>27</v>
      </c>
      <c r="C212" s="436" t="s">
        <v>70</v>
      </c>
      <c r="D212" s="436"/>
      <c r="E212" s="437"/>
      <c r="F212" s="44"/>
      <c r="G212" s="25"/>
      <c r="H212" s="25"/>
    </row>
    <row r="213" spans="1:8" s="6" customFormat="1">
      <c r="A213" s="25"/>
      <c r="B213" s="287"/>
      <c r="C213" s="432" t="s">
        <v>1060</v>
      </c>
      <c r="D213" s="432"/>
      <c r="E213" s="433"/>
      <c r="F213" s="44"/>
      <c r="G213" s="25"/>
      <c r="H213" s="25"/>
    </row>
    <row r="214" spans="1:8" s="6" customFormat="1">
      <c r="A214" s="25"/>
      <c r="B214" s="120"/>
      <c r="C214" s="79"/>
      <c r="D214" s="127"/>
      <c r="E214" s="117"/>
      <c r="F214" s="44"/>
      <c r="G214" s="25"/>
      <c r="H214" s="25"/>
    </row>
    <row r="215" spans="1:8" s="6" customFormat="1" ht="16.5" thickBot="1">
      <c r="A215" s="25"/>
      <c r="B215" s="59" t="s">
        <v>71</v>
      </c>
      <c r="C215" s="286" t="s">
        <v>118</v>
      </c>
      <c r="D215" s="127"/>
      <c r="E215" s="24"/>
      <c r="F215" s="44"/>
      <c r="G215" s="25"/>
      <c r="H215" s="25"/>
    </row>
    <row r="216" spans="1:8" s="6" customFormat="1" ht="16.5" thickBot="1">
      <c r="A216" s="25"/>
      <c r="B216" s="22"/>
      <c r="C216" s="247"/>
      <c r="D216" s="127"/>
      <c r="E216" s="63"/>
      <c r="F216" s="44"/>
      <c r="G216" s="25"/>
      <c r="H216" s="25"/>
    </row>
    <row r="217" spans="1:8" s="6" customFormat="1" ht="16.5" thickBot="1">
      <c r="A217" s="25"/>
      <c r="B217" s="59" t="s">
        <v>73</v>
      </c>
      <c r="C217" s="246" t="s">
        <v>72</v>
      </c>
      <c r="D217" s="127"/>
      <c r="E217" s="64"/>
      <c r="F217" s="44"/>
      <c r="G217" s="25"/>
      <c r="H217" s="25"/>
    </row>
    <row r="218" spans="1:8" s="6" customFormat="1" ht="16.5" thickBot="1">
      <c r="A218" s="25"/>
      <c r="B218" s="75"/>
      <c r="C218" s="244"/>
      <c r="D218" s="127"/>
      <c r="E218" s="63"/>
      <c r="F218" s="44"/>
      <c r="G218" s="25"/>
      <c r="H218" s="25"/>
    </row>
    <row r="219" spans="1:8" s="2" customFormat="1" ht="16.5" thickBot="1">
      <c r="A219" s="18"/>
      <c r="B219" s="59" t="s">
        <v>74</v>
      </c>
      <c r="C219" s="246" t="s">
        <v>259</v>
      </c>
      <c r="D219" s="74"/>
      <c r="E219" s="129"/>
      <c r="F219" s="20"/>
      <c r="G219" s="18"/>
      <c r="H219" s="25"/>
    </row>
    <row r="220" spans="1:8" s="2" customFormat="1" ht="16.5" thickBot="1">
      <c r="A220" s="18"/>
      <c r="B220" s="75"/>
      <c r="C220" s="244"/>
      <c r="D220" s="74"/>
      <c r="E220" s="129"/>
      <c r="F220" s="20"/>
      <c r="G220" s="18"/>
      <c r="H220" s="25"/>
    </row>
    <row r="221" spans="1:8" s="2" customFormat="1">
      <c r="A221" s="18"/>
      <c r="B221" s="75"/>
      <c r="C221" s="432" t="s">
        <v>1037</v>
      </c>
      <c r="D221" s="432"/>
      <c r="E221" s="433"/>
      <c r="F221" s="20"/>
      <c r="G221" s="18"/>
      <c r="H221" s="25"/>
    </row>
    <row r="222" spans="1:8" s="2" customFormat="1" ht="16.5" thickBot="1">
      <c r="A222" s="18"/>
      <c r="B222" s="59" t="s">
        <v>75</v>
      </c>
      <c r="C222" s="246" t="s">
        <v>503</v>
      </c>
      <c r="D222" s="74"/>
      <c r="E222" s="129"/>
      <c r="F222" s="20"/>
      <c r="G222" s="18"/>
      <c r="H222" s="25"/>
    </row>
    <row r="223" spans="1:8" s="2" customFormat="1" ht="16.5" thickBot="1">
      <c r="A223" s="18"/>
      <c r="B223" s="75"/>
      <c r="C223" s="244"/>
      <c r="D223" s="74"/>
      <c r="E223" s="129"/>
      <c r="F223" s="20"/>
      <c r="G223" s="18"/>
      <c r="H223" s="25"/>
    </row>
    <row r="224" spans="1:8" s="2" customFormat="1">
      <c r="A224" s="18"/>
      <c r="B224" s="75"/>
      <c r="C224" s="432" t="s">
        <v>1038</v>
      </c>
      <c r="D224" s="432"/>
      <c r="E224" s="433"/>
      <c r="F224" s="20"/>
      <c r="G224" s="18"/>
      <c r="H224" s="25"/>
    </row>
    <row r="225" spans="1:8" s="2" customFormat="1" ht="16.5" thickBot="1">
      <c r="A225" s="18"/>
      <c r="B225" s="59" t="s">
        <v>76</v>
      </c>
      <c r="C225" s="246" t="s">
        <v>1007</v>
      </c>
      <c r="D225" s="74"/>
      <c r="E225" s="129"/>
      <c r="F225" s="20"/>
      <c r="G225" s="18"/>
      <c r="H225" s="25"/>
    </row>
    <row r="226" spans="1:8" s="2" customFormat="1" ht="16.5" thickBot="1">
      <c r="A226" s="18"/>
      <c r="B226" s="75"/>
      <c r="C226" s="244"/>
      <c r="D226" s="74"/>
      <c r="E226" s="129"/>
      <c r="F226" s="20"/>
      <c r="G226" s="18"/>
      <c r="H226" s="25"/>
    </row>
    <row r="227" spans="1:8" s="2" customFormat="1">
      <c r="A227" s="18"/>
      <c r="B227" s="75"/>
      <c r="C227" s="172" t="s">
        <v>1035</v>
      </c>
      <c r="D227" s="237"/>
      <c r="E227" s="238"/>
      <c r="F227" s="20"/>
      <c r="G227" s="18"/>
      <c r="H227" s="25"/>
    </row>
    <row r="228" spans="1:8" s="2" customFormat="1" ht="16.5" thickBot="1">
      <c r="A228" s="18"/>
      <c r="B228" s="59" t="s">
        <v>122</v>
      </c>
      <c r="C228" s="246" t="s">
        <v>318</v>
      </c>
      <c r="D228" s="74"/>
      <c r="E228" s="129"/>
      <c r="F228" s="20"/>
      <c r="G228" s="18"/>
      <c r="H228" s="25"/>
    </row>
    <row r="229" spans="1:8" s="2" customFormat="1" ht="16.5" thickBot="1">
      <c r="A229" s="18"/>
      <c r="B229" s="31"/>
      <c r="C229" s="244"/>
      <c r="D229" s="74"/>
      <c r="E229" s="129"/>
      <c r="F229" s="20"/>
      <c r="G229" s="18"/>
      <c r="H229" s="25"/>
    </row>
    <row r="230" spans="1:8" s="2" customFormat="1">
      <c r="A230" s="18"/>
      <c r="B230" s="31"/>
      <c r="C230" s="432" t="s">
        <v>1036</v>
      </c>
      <c r="D230" s="432"/>
      <c r="E230" s="433"/>
      <c r="F230" s="20"/>
      <c r="G230" s="18"/>
      <c r="H230" s="25"/>
    </row>
    <row r="231" spans="1:8" s="6" customFormat="1">
      <c r="A231" s="25"/>
      <c r="B231" s="31"/>
      <c r="C231" s="254"/>
      <c r="D231" s="127"/>
      <c r="E231" s="64"/>
      <c r="F231" s="44"/>
      <c r="G231" s="25"/>
      <c r="H231" s="25"/>
    </row>
    <row r="232" spans="1:8" s="6" customFormat="1">
      <c r="A232" s="25"/>
      <c r="B232" s="30" t="s">
        <v>28</v>
      </c>
      <c r="C232" s="79" t="s">
        <v>77</v>
      </c>
      <c r="D232" s="127"/>
      <c r="E232" s="63"/>
      <c r="F232" s="44"/>
      <c r="G232" s="25"/>
      <c r="H232" s="25"/>
    </row>
    <row r="233" spans="1:8" s="6" customFormat="1" ht="23.25" customHeight="1">
      <c r="A233" s="25"/>
      <c r="B233" s="120"/>
      <c r="C233" s="432" t="s">
        <v>1039</v>
      </c>
      <c r="D233" s="432"/>
      <c r="E233" s="433"/>
      <c r="F233" s="44"/>
      <c r="G233" s="25"/>
      <c r="H233" s="25"/>
    </row>
    <row r="234" spans="1:8" s="6" customFormat="1">
      <c r="A234" s="25"/>
      <c r="B234" s="287"/>
      <c r="C234" s="283"/>
      <c r="D234" s="284"/>
      <c r="E234" s="285"/>
      <c r="F234" s="44"/>
      <c r="G234" s="25"/>
      <c r="H234" s="25"/>
    </row>
    <row r="235" spans="1:8" s="6" customFormat="1" ht="16.5" thickBot="1">
      <c r="A235" s="25"/>
      <c r="B235" s="59" t="s">
        <v>78</v>
      </c>
      <c r="C235" s="79" t="s">
        <v>118</v>
      </c>
      <c r="D235" s="127"/>
      <c r="E235" s="24"/>
      <c r="F235" s="44"/>
      <c r="G235" s="25"/>
      <c r="H235" s="25"/>
    </row>
    <row r="236" spans="1:8" s="6" customFormat="1" ht="15.75" customHeight="1" thickBot="1">
      <c r="A236" s="25"/>
      <c r="B236" s="22"/>
      <c r="C236" s="247"/>
      <c r="D236" s="142"/>
      <c r="E236" s="63"/>
      <c r="F236" s="44"/>
      <c r="G236" s="25"/>
      <c r="H236" s="25"/>
    </row>
    <row r="237" spans="1:8" s="6" customFormat="1" ht="16.5" thickBot="1">
      <c r="A237" s="25"/>
      <c r="B237" s="59" t="s">
        <v>79</v>
      </c>
      <c r="C237" s="79" t="s">
        <v>72</v>
      </c>
      <c r="D237" s="142"/>
      <c r="E237" s="64"/>
      <c r="F237" s="44"/>
      <c r="G237" s="25"/>
      <c r="H237" s="25"/>
    </row>
    <row r="238" spans="1:8" s="6" customFormat="1" ht="16.5" thickBot="1">
      <c r="A238" s="25"/>
      <c r="B238" s="75"/>
      <c r="C238" s="244"/>
      <c r="D238" s="142"/>
      <c r="E238" s="63"/>
      <c r="F238" s="44"/>
      <c r="G238" s="25"/>
      <c r="H238" s="25"/>
    </row>
    <row r="239" spans="1:8" s="2" customFormat="1" ht="16.5" thickBot="1">
      <c r="A239" s="18"/>
      <c r="B239" s="59" t="s">
        <v>80</v>
      </c>
      <c r="C239" s="246" t="s">
        <v>259</v>
      </c>
      <c r="D239" s="74"/>
      <c r="E239" s="129"/>
      <c r="F239" s="20"/>
      <c r="G239" s="18"/>
      <c r="H239" s="25"/>
    </row>
    <row r="240" spans="1:8" s="2" customFormat="1" ht="16.5" thickBot="1">
      <c r="A240" s="18"/>
      <c r="B240" s="75"/>
      <c r="C240" s="244"/>
      <c r="D240" s="74"/>
      <c r="E240" s="129"/>
      <c r="F240" s="20"/>
      <c r="G240" s="18"/>
      <c r="H240" s="25"/>
    </row>
    <row r="241" spans="1:8" s="2" customFormat="1">
      <c r="A241" s="18"/>
      <c r="B241" s="75"/>
      <c r="C241" s="432" t="s">
        <v>1037</v>
      </c>
      <c r="D241" s="432"/>
      <c r="E241" s="433"/>
      <c r="F241" s="20"/>
      <c r="G241" s="18"/>
      <c r="H241" s="25"/>
    </row>
    <row r="242" spans="1:8" s="2" customFormat="1" ht="16.5" thickBot="1">
      <c r="A242" s="18"/>
      <c r="B242" s="59" t="s">
        <v>81</v>
      </c>
      <c r="C242" s="246" t="s">
        <v>503</v>
      </c>
      <c r="D242" s="74"/>
      <c r="E242" s="129"/>
      <c r="F242" s="20"/>
      <c r="G242" s="18"/>
      <c r="H242" s="25"/>
    </row>
    <row r="243" spans="1:8" s="2" customFormat="1" ht="16.5" thickBot="1">
      <c r="A243" s="18"/>
      <c r="B243" s="75"/>
      <c r="C243" s="244"/>
      <c r="D243" s="74"/>
      <c r="E243" s="129"/>
      <c r="F243" s="20"/>
      <c r="G243" s="18"/>
      <c r="H243" s="25"/>
    </row>
    <row r="244" spans="1:8" s="2" customFormat="1">
      <c r="A244" s="18"/>
      <c r="B244" s="75"/>
      <c r="C244" s="432" t="s">
        <v>1038</v>
      </c>
      <c r="D244" s="432"/>
      <c r="E244" s="433"/>
      <c r="F244" s="20"/>
      <c r="G244" s="18"/>
      <c r="H244" s="25"/>
    </row>
    <row r="245" spans="1:8" s="2" customFormat="1" ht="16.5" thickBot="1">
      <c r="A245" s="18"/>
      <c r="B245" s="59" t="s">
        <v>82</v>
      </c>
      <c r="C245" s="246" t="s">
        <v>1007</v>
      </c>
      <c r="D245" s="74"/>
      <c r="E245" s="129"/>
      <c r="F245" s="20"/>
      <c r="G245" s="18"/>
      <c r="H245" s="25"/>
    </row>
    <row r="246" spans="1:8" s="2" customFormat="1" ht="16.5" thickBot="1">
      <c r="A246" s="18"/>
      <c r="B246" s="75"/>
      <c r="C246" s="244"/>
      <c r="D246" s="74"/>
      <c r="E246" s="129"/>
      <c r="F246" s="20"/>
      <c r="G246" s="18"/>
      <c r="H246" s="25"/>
    </row>
    <row r="247" spans="1:8" s="2" customFormat="1">
      <c r="A247" s="18"/>
      <c r="B247" s="75"/>
      <c r="C247" s="172" t="s">
        <v>1035</v>
      </c>
      <c r="D247" s="237"/>
      <c r="E247" s="238"/>
      <c r="F247" s="20"/>
      <c r="G247" s="18"/>
      <c r="H247" s="25"/>
    </row>
    <row r="248" spans="1:8" s="2" customFormat="1" ht="16.5" thickBot="1">
      <c r="A248" s="18"/>
      <c r="B248" s="59" t="s">
        <v>123</v>
      </c>
      <c r="C248" s="246" t="s">
        <v>318</v>
      </c>
      <c r="D248" s="74"/>
      <c r="E248" s="129"/>
      <c r="F248" s="20"/>
      <c r="G248" s="18"/>
      <c r="H248" s="25"/>
    </row>
    <row r="249" spans="1:8" s="2" customFormat="1" ht="16.5" thickBot="1">
      <c r="A249" s="18"/>
      <c r="B249" s="31"/>
      <c r="C249" s="244"/>
      <c r="D249" s="74"/>
      <c r="E249" s="129"/>
      <c r="F249" s="20"/>
      <c r="G249" s="18"/>
      <c r="H249" s="25"/>
    </row>
    <row r="250" spans="1:8" s="2" customFormat="1">
      <c r="A250" s="18"/>
      <c r="B250" s="31"/>
      <c r="C250" s="432" t="s">
        <v>1036</v>
      </c>
      <c r="D250" s="432"/>
      <c r="E250" s="433"/>
      <c r="F250" s="20"/>
      <c r="G250" s="18"/>
      <c r="H250" s="25"/>
    </row>
    <row r="251" spans="1:8" s="6" customFormat="1">
      <c r="A251" s="25"/>
      <c r="B251" s="31"/>
      <c r="C251" s="248"/>
      <c r="D251" s="105"/>
      <c r="E251" s="63"/>
      <c r="F251" s="44"/>
      <c r="G251" s="25"/>
      <c r="H251" s="25"/>
    </row>
    <row r="252" spans="1:8" s="6" customFormat="1">
      <c r="A252" s="25"/>
      <c r="B252" s="30" t="s">
        <v>29</v>
      </c>
      <c r="C252" s="79" t="s">
        <v>31</v>
      </c>
      <c r="D252" s="103"/>
      <c r="E252" s="64"/>
      <c r="F252" s="44"/>
      <c r="G252" s="25"/>
      <c r="H252" s="25"/>
    </row>
    <row r="253" spans="1:8" s="6" customFormat="1" ht="25.5" customHeight="1">
      <c r="A253" s="25"/>
      <c r="B253" s="30"/>
      <c r="C253" s="440" t="s">
        <v>440</v>
      </c>
      <c r="D253" s="440"/>
      <c r="E253" s="441"/>
      <c r="F253" s="44"/>
      <c r="G253" s="25"/>
      <c r="H253" s="25"/>
    </row>
    <row r="254" spans="1:8" s="6" customFormat="1">
      <c r="A254" s="25"/>
      <c r="B254" s="120"/>
      <c r="C254" s="248"/>
      <c r="D254" s="118"/>
      <c r="E254" s="119"/>
      <c r="F254" s="44"/>
      <c r="G254" s="25"/>
      <c r="H254" s="25"/>
    </row>
    <row r="255" spans="1:8" s="6" customFormat="1" ht="16.5" thickBot="1">
      <c r="A255" s="25"/>
      <c r="B255" s="59" t="s">
        <v>83</v>
      </c>
      <c r="C255" s="246" t="s">
        <v>118</v>
      </c>
      <c r="D255" s="103"/>
      <c r="E255" s="24"/>
      <c r="F255" s="44"/>
      <c r="G255" s="25"/>
      <c r="H255" s="25"/>
    </row>
    <row r="256" spans="1:8" s="6" customFormat="1" ht="16.5" thickBot="1">
      <c r="A256" s="25"/>
      <c r="B256" s="22"/>
      <c r="C256" s="247"/>
      <c r="D256" s="144"/>
      <c r="E256" s="56"/>
      <c r="F256" s="44"/>
      <c r="G256" s="25"/>
      <c r="H256" s="25"/>
    </row>
    <row r="257" spans="1:8" s="6" customFormat="1" ht="16.5" thickBot="1">
      <c r="A257" s="25"/>
      <c r="B257" s="59" t="s">
        <v>84</v>
      </c>
      <c r="C257" s="246" t="s">
        <v>72</v>
      </c>
      <c r="D257" s="144"/>
      <c r="E257" s="64"/>
      <c r="F257" s="44"/>
      <c r="G257" s="25"/>
      <c r="H257" s="25"/>
    </row>
    <row r="258" spans="1:8" s="7" customFormat="1" ht="16.5" thickBot="1">
      <c r="A258" s="25"/>
      <c r="B258" s="75"/>
      <c r="C258" s="244"/>
      <c r="D258" s="144"/>
      <c r="E258" s="63"/>
      <c r="F258" s="44"/>
      <c r="G258" s="25"/>
      <c r="H258" s="25"/>
    </row>
    <row r="259" spans="1:8" s="2" customFormat="1" ht="16.5" thickBot="1">
      <c r="A259" s="18"/>
      <c r="B259" s="59" t="s">
        <v>85</v>
      </c>
      <c r="C259" s="246" t="s">
        <v>259</v>
      </c>
      <c r="D259" s="74"/>
      <c r="E259" s="129"/>
      <c r="F259" s="20"/>
      <c r="G259" s="18"/>
      <c r="H259" s="25"/>
    </row>
    <row r="260" spans="1:8" s="2" customFormat="1" ht="16.5" thickBot="1">
      <c r="A260" s="18"/>
      <c r="B260" s="75"/>
      <c r="C260" s="244"/>
      <c r="D260" s="74"/>
      <c r="E260" s="129"/>
      <c r="F260" s="20"/>
      <c r="G260" s="18"/>
      <c r="H260" s="25"/>
    </row>
    <row r="261" spans="1:8" s="2" customFormat="1">
      <c r="A261" s="18"/>
      <c r="B261" s="75"/>
      <c r="C261" s="432" t="s">
        <v>1037</v>
      </c>
      <c r="D261" s="432"/>
      <c r="E261" s="433"/>
      <c r="F261" s="20"/>
      <c r="G261" s="18"/>
      <c r="H261" s="25"/>
    </row>
    <row r="262" spans="1:8" s="2" customFormat="1" ht="16.5" thickBot="1">
      <c r="A262" s="18"/>
      <c r="B262" s="59" t="s">
        <v>86</v>
      </c>
      <c r="C262" s="246" t="s">
        <v>503</v>
      </c>
      <c r="D262" s="74"/>
      <c r="E262" s="129"/>
      <c r="F262" s="20"/>
      <c r="G262" s="18"/>
      <c r="H262" s="25"/>
    </row>
    <row r="263" spans="1:8" s="2" customFormat="1" ht="16.5" thickBot="1">
      <c r="A263" s="18"/>
      <c r="B263" s="75"/>
      <c r="C263" s="244"/>
      <c r="D263" s="74"/>
      <c r="E263" s="129"/>
      <c r="F263" s="20"/>
      <c r="G263" s="18"/>
      <c r="H263" s="25"/>
    </row>
    <row r="264" spans="1:8" s="2" customFormat="1">
      <c r="A264" s="18"/>
      <c r="B264" s="75"/>
      <c r="C264" s="432" t="s">
        <v>1038</v>
      </c>
      <c r="D264" s="432"/>
      <c r="E264" s="433"/>
      <c r="F264" s="20"/>
      <c r="G264" s="18"/>
      <c r="H264" s="25"/>
    </row>
    <row r="265" spans="1:8" s="2" customFormat="1" ht="16.5" thickBot="1">
      <c r="A265" s="18"/>
      <c r="B265" s="59" t="s">
        <v>87</v>
      </c>
      <c r="C265" s="246" t="s">
        <v>1007</v>
      </c>
      <c r="D265" s="74"/>
      <c r="E265" s="129"/>
      <c r="F265" s="20"/>
      <c r="G265" s="18"/>
      <c r="H265" s="25"/>
    </row>
    <row r="266" spans="1:8" s="2" customFormat="1" ht="16.5" thickBot="1">
      <c r="A266" s="18"/>
      <c r="B266" s="75"/>
      <c r="C266" s="244"/>
      <c r="D266" s="74"/>
      <c r="E266" s="129"/>
      <c r="F266" s="20"/>
      <c r="G266" s="18"/>
      <c r="H266" s="25"/>
    </row>
    <row r="267" spans="1:8" s="2" customFormat="1">
      <c r="A267" s="18"/>
      <c r="B267" s="75"/>
      <c r="C267" s="172" t="s">
        <v>1035</v>
      </c>
      <c r="D267" s="237"/>
      <c r="E267" s="238"/>
      <c r="F267" s="20"/>
      <c r="G267" s="18"/>
      <c r="H267" s="25"/>
    </row>
    <row r="268" spans="1:8" s="2" customFormat="1" ht="16.5" thickBot="1">
      <c r="A268" s="18"/>
      <c r="B268" s="59" t="s">
        <v>124</v>
      </c>
      <c r="C268" s="246" t="s">
        <v>318</v>
      </c>
      <c r="D268" s="74"/>
      <c r="E268" s="129"/>
      <c r="F268" s="20"/>
      <c r="G268" s="18"/>
      <c r="H268" s="25"/>
    </row>
    <row r="269" spans="1:8" s="2" customFormat="1" ht="16.5" thickBot="1">
      <c r="A269" s="18"/>
      <c r="B269" s="31"/>
      <c r="C269" s="244"/>
      <c r="D269" s="74"/>
      <c r="E269" s="129"/>
      <c r="F269" s="20"/>
      <c r="G269" s="18"/>
      <c r="H269" s="25"/>
    </row>
    <row r="270" spans="1:8" s="2" customFormat="1">
      <c r="A270" s="18"/>
      <c r="B270" s="31"/>
      <c r="C270" s="432" t="s">
        <v>1036</v>
      </c>
      <c r="D270" s="432"/>
      <c r="E270" s="433"/>
      <c r="F270" s="20"/>
      <c r="G270" s="18"/>
      <c r="H270" s="25"/>
    </row>
    <row r="271" spans="1:8" s="7" customFormat="1">
      <c r="A271" s="25"/>
      <c r="B271" s="31"/>
      <c r="C271" s="254"/>
      <c r="D271" s="144"/>
      <c r="E271" s="64"/>
      <c r="F271" s="44"/>
      <c r="G271" s="25"/>
      <c r="H271" s="25"/>
    </row>
    <row r="272" spans="1:8" s="2" customFormat="1">
      <c r="A272" s="25"/>
      <c r="B272" s="30" t="s">
        <v>30</v>
      </c>
      <c r="C272" s="436" t="s">
        <v>93</v>
      </c>
      <c r="D272" s="436"/>
      <c r="E272" s="29"/>
      <c r="F272" s="44"/>
      <c r="G272" s="25"/>
      <c r="H272" s="25"/>
    </row>
    <row r="273" spans="1:8" s="2" customFormat="1">
      <c r="A273" s="25"/>
      <c r="B273" s="120"/>
      <c r="C273" s="134"/>
      <c r="D273" s="26"/>
      <c r="E273" s="29"/>
      <c r="F273" s="44"/>
      <c r="G273" s="25"/>
      <c r="H273" s="25"/>
    </row>
    <row r="274" spans="1:8" s="2" customFormat="1" ht="16.5" thickBot="1">
      <c r="A274" s="25"/>
      <c r="B274" s="59" t="s">
        <v>88</v>
      </c>
      <c r="C274" s="246" t="s">
        <v>118</v>
      </c>
      <c r="D274" s="103"/>
      <c r="E274" s="24"/>
      <c r="F274" s="44"/>
      <c r="G274" s="25"/>
      <c r="H274" s="25"/>
    </row>
    <row r="275" spans="1:8" s="2" customFormat="1" ht="16.5" thickBot="1">
      <c r="A275" s="18"/>
      <c r="B275" s="22"/>
      <c r="C275" s="247"/>
      <c r="D275" s="144"/>
      <c r="E275" s="56"/>
      <c r="F275" s="44"/>
      <c r="G275" s="25"/>
      <c r="H275" s="25"/>
    </row>
    <row r="276" spans="1:8" s="3" customFormat="1" ht="15.75" customHeight="1" thickBot="1">
      <c r="A276" s="18"/>
      <c r="B276" s="59" t="s">
        <v>89</v>
      </c>
      <c r="C276" s="246" t="s">
        <v>72</v>
      </c>
      <c r="D276" s="144"/>
      <c r="E276" s="64"/>
      <c r="F276" s="45"/>
      <c r="G276" s="25"/>
      <c r="H276" s="25"/>
    </row>
    <row r="277" spans="1:8" s="3" customFormat="1" ht="16.5" thickBot="1">
      <c r="A277" s="18"/>
      <c r="B277" s="75"/>
      <c r="C277" s="244"/>
      <c r="D277" s="144"/>
      <c r="E277" s="63"/>
      <c r="F277" s="45"/>
      <c r="G277" s="25"/>
      <c r="H277" s="25"/>
    </row>
    <row r="278" spans="1:8" s="2" customFormat="1" ht="16.5" thickBot="1">
      <c r="A278" s="18"/>
      <c r="B278" s="59" t="s">
        <v>90</v>
      </c>
      <c r="C278" s="246" t="s">
        <v>259</v>
      </c>
      <c r="D278" s="74"/>
      <c r="E278" s="129"/>
      <c r="F278" s="20"/>
      <c r="G278" s="18"/>
      <c r="H278" s="25"/>
    </row>
    <row r="279" spans="1:8" s="2" customFormat="1" ht="16.5" thickBot="1">
      <c r="A279" s="18"/>
      <c r="B279" s="75"/>
      <c r="C279" s="244"/>
      <c r="D279" s="74"/>
      <c r="E279" s="129"/>
      <c r="F279" s="20"/>
      <c r="G279" s="18"/>
      <c r="H279" s="25"/>
    </row>
    <row r="280" spans="1:8" s="2" customFormat="1">
      <c r="A280" s="18"/>
      <c r="B280" s="75"/>
      <c r="C280" s="432" t="s">
        <v>1037</v>
      </c>
      <c r="D280" s="432"/>
      <c r="E280" s="433"/>
      <c r="F280" s="20"/>
      <c r="G280" s="18"/>
      <c r="H280" s="25"/>
    </row>
    <row r="281" spans="1:8" s="2" customFormat="1" ht="16.5" thickBot="1">
      <c r="A281" s="18"/>
      <c r="B281" s="59" t="s">
        <v>91</v>
      </c>
      <c r="C281" s="246" t="s">
        <v>503</v>
      </c>
      <c r="D281" s="74"/>
      <c r="E281" s="129"/>
      <c r="F281" s="20"/>
      <c r="G281" s="18"/>
      <c r="H281" s="25"/>
    </row>
    <row r="282" spans="1:8" s="2" customFormat="1" ht="16.5" thickBot="1">
      <c r="A282" s="18"/>
      <c r="B282" s="75"/>
      <c r="C282" s="244"/>
      <c r="D282" s="74"/>
      <c r="E282" s="129"/>
      <c r="F282" s="20"/>
      <c r="G282" s="18"/>
      <c r="H282" s="25"/>
    </row>
    <row r="283" spans="1:8" s="2" customFormat="1">
      <c r="A283" s="18"/>
      <c r="B283" s="75"/>
      <c r="C283" s="432" t="s">
        <v>1038</v>
      </c>
      <c r="D283" s="432"/>
      <c r="E283" s="433"/>
      <c r="F283" s="20"/>
      <c r="G283" s="18"/>
      <c r="H283" s="25"/>
    </row>
    <row r="284" spans="1:8" s="2" customFormat="1" ht="16.5" thickBot="1">
      <c r="A284" s="18"/>
      <c r="B284" s="59" t="s">
        <v>92</v>
      </c>
      <c r="C284" s="246" t="s">
        <v>1007</v>
      </c>
      <c r="D284" s="74"/>
      <c r="E284" s="129"/>
      <c r="F284" s="20"/>
      <c r="G284" s="18"/>
      <c r="H284" s="25"/>
    </row>
    <row r="285" spans="1:8" s="2" customFormat="1" ht="16.5" thickBot="1">
      <c r="A285" s="18"/>
      <c r="B285" s="75"/>
      <c r="C285" s="244"/>
      <c r="D285" s="74"/>
      <c r="E285" s="129"/>
      <c r="F285" s="20"/>
      <c r="G285" s="18"/>
      <c r="H285" s="25"/>
    </row>
    <row r="286" spans="1:8" s="2" customFormat="1">
      <c r="A286" s="18"/>
      <c r="B286" s="75"/>
      <c r="C286" s="172" t="s">
        <v>1035</v>
      </c>
      <c r="D286" s="237"/>
      <c r="E286" s="238"/>
      <c r="F286" s="20"/>
      <c r="G286" s="18"/>
      <c r="H286" s="25"/>
    </row>
    <row r="287" spans="1:8" s="2" customFormat="1" ht="16.5" thickBot="1">
      <c r="A287" s="18"/>
      <c r="B287" s="59" t="s">
        <v>125</v>
      </c>
      <c r="C287" s="246" t="s">
        <v>318</v>
      </c>
      <c r="D287" s="74"/>
      <c r="E287" s="129"/>
      <c r="F287" s="20"/>
      <c r="G287" s="18"/>
      <c r="H287" s="25"/>
    </row>
    <row r="288" spans="1:8" s="2" customFormat="1" ht="16.5" thickBot="1">
      <c r="A288" s="18"/>
      <c r="B288" s="31"/>
      <c r="C288" s="244"/>
      <c r="D288" s="74"/>
      <c r="E288" s="129"/>
      <c r="F288" s="20"/>
      <c r="G288" s="18"/>
      <c r="H288" s="25"/>
    </row>
    <row r="289" spans="1:8" s="2" customFormat="1">
      <c r="A289" s="18"/>
      <c r="B289" s="31"/>
      <c r="C289" s="432" t="s">
        <v>1036</v>
      </c>
      <c r="D289" s="432"/>
      <c r="E289" s="433"/>
      <c r="F289" s="20"/>
      <c r="G289" s="18"/>
      <c r="H289" s="25"/>
    </row>
    <row r="290" spans="1:8" s="3" customFormat="1">
      <c r="A290" s="18"/>
      <c r="B290" s="31"/>
      <c r="C290" s="248"/>
      <c r="D290" s="144"/>
      <c r="E290" s="63"/>
      <c r="F290" s="45"/>
      <c r="G290" s="25"/>
      <c r="H290" s="25"/>
    </row>
    <row r="291" spans="1:8" s="3" customFormat="1" ht="42.75" customHeight="1">
      <c r="A291" s="18"/>
      <c r="B291" s="30" t="s">
        <v>32</v>
      </c>
      <c r="C291" s="413" t="s">
        <v>94</v>
      </c>
      <c r="D291" s="103"/>
      <c r="E291" s="64"/>
      <c r="F291" s="45"/>
      <c r="G291" s="25"/>
      <c r="H291" s="25"/>
    </row>
    <row r="292" spans="1:8" s="3" customFormat="1" ht="27.75" customHeight="1">
      <c r="A292" s="18"/>
      <c r="B292" s="30"/>
      <c r="C292" s="440" t="s">
        <v>443</v>
      </c>
      <c r="D292" s="440"/>
      <c r="E292" s="441"/>
      <c r="F292" s="44"/>
      <c r="G292" s="18"/>
      <c r="H292" s="25"/>
    </row>
    <row r="293" spans="1:8" s="3" customFormat="1">
      <c r="A293" s="18"/>
      <c r="B293" s="120"/>
      <c r="C293" s="100"/>
      <c r="D293" s="88"/>
      <c r="E293" s="89"/>
      <c r="F293" s="44"/>
      <c r="G293" s="18"/>
      <c r="H293" s="25"/>
    </row>
    <row r="294" spans="1:8" s="3" customFormat="1" ht="16.5" thickBot="1">
      <c r="A294" s="18"/>
      <c r="B294" s="59" t="s">
        <v>95</v>
      </c>
      <c r="C294" s="246" t="s">
        <v>118</v>
      </c>
      <c r="D294" s="103"/>
      <c r="E294" s="24"/>
      <c r="F294" s="44"/>
      <c r="G294" s="18"/>
      <c r="H294" s="25"/>
    </row>
    <row r="295" spans="1:8" s="3" customFormat="1" ht="16.5" thickBot="1">
      <c r="A295" s="18"/>
      <c r="B295" s="22"/>
      <c r="C295" s="247"/>
      <c r="D295" s="88"/>
      <c r="E295" s="63"/>
      <c r="F295" s="44"/>
      <c r="G295" s="18"/>
      <c r="H295" s="25"/>
    </row>
    <row r="296" spans="1:8" s="3" customFormat="1" ht="16.5" thickBot="1">
      <c r="A296" s="18"/>
      <c r="B296" s="59" t="s">
        <v>96</v>
      </c>
      <c r="C296" s="246" t="s">
        <v>72</v>
      </c>
      <c r="D296" s="88"/>
      <c r="E296" s="64"/>
      <c r="F296" s="46"/>
      <c r="G296" s="18"/>
      <c r="H296" s="25"/>
    </row>
    <row r="297" spans="1:8" s="3" customFormat="1" ht="16.5" thickBot="1">
      <c r="A297" s="18"/>
      <c r="B297" s="75"/>
      <c r="C297" s="244"/>
      <c r="D297" s="88"/>
      <c r="E297" s="63"/>
      <c r="F297" s="46"/>
      <c r="G297" s="18"/>
      <c r="H297" s="25"/>
    </row>
    <row r="298" spans="1:8" s="2" customFormat="1" ht="16.5" thickBot="1">
      <c r="A298" s="18"/>
      <c r="B298" s="59" t="s">
        <v>97</v>
      </c>
      <c r="C298" s="246" t="s">
        <v>259</v>
      </c>
      <c r="D298" s="74"/>
      <c r="E298" s="129"/>
      <c r="F298" s="20"/>
      <c r="G298" s="18"/>
      <c r="H298" s="25"/>
    </row>
    <row r="299" spans="1:8" s="2" customFormat="1" ht="16.5" thickBot="1">
      <c r="A299" s="18"/>
      <c r="B299" s="75"/>
      <c r="C299" s="244"/>
      <c r="D299" s="74"/>
      <c r="E299" s="129"/>
      <c r="F299" s="20"/>
      <c r="G299" s="18"/>
      <c r="H299" s="25"/>
    </row>
    <row r="300" spans="1:8" s="2" customFormat="1">
      <c r="A300" s="18"/>
      <c r="B300" s="75"/>
      <c r="C300" s="432" t="s">
        <v>1037</v>
      </c>
      <c r="D300" s="432"/>
      <c r="E300" s="433"/>
      <c r="F300" s="20"/>
      <c r="G300" s="18"/>
      <c r="H300" s="25"/>
    </row>
    <row r="301" spans="1:8" s="2" customFormat="1" ht="16.5" thickBot="1">
      <c r="A301" s="18"/>
      <c r="B301" s="59" t="s">
        <v>98</v>
      </c>
      <c r="C301" s="246" t="s">
        <v>503</v>
      </c>
      <c r="D301" s="74"/>
      <c r="E301" s="129"/>
      <c r="F301" s="20"/>
      <c r="G301" s="18"/>
      <c r="H301" s="25"/>
    </row>
    <row r="302" spans="1:8" s="2" customFormat="1" ht="16.5" thickBot="1">
      <c r="A302" s="18"/>
      <c r="B302" s="75"/>
      <c r="C302" s="244"/>
      <c r="D302" s="74"/>
      <c r="E302" s="129"/>
      <c r="F302" s="20"/>
      <c r="G302" s="18"/>
      <c r="H302" s="25"/>
    </row>
    <row r="303" spans="1:8" s="2" customFormat="1">
      <c r="A303" s="18"/>
      <c r="B303" s="75"/>
      <c r="C303" s="432" t="s">
        <v>1038</v>
      </c>
      <c r="D303" s="432"/>
      <c r="E303" s="433"/>
      <c r="F303" s="20"/>
      <c r="G303" s="18"/>
      <c r="H303" s="25"/>
    </row>
    <row r="304" spans="1:8" s="2" customFormat="1" ht="16.5" thickBot="1">
      <c r="A304" s="18"/>
      <c r="B304" s="59" t="s">
        <v>99</v>
      </c>
      <c r="C304" s="246" t="s">
        <v>1007</v>
      </c>
      <c r="D304" s="74"/>
      <c r="E304" s="129"/>
      <c r="F304" s="20"/>
      <c r="G304" s="18"/>
      <c r="H304" s="25"/>
    </row>
    <row r="305" spans="1:8" s="2" customFormat="1" ht="16.5" thickBot="1">
      <c r="A305" s="18"/>
      <c r="B305" s="75"/>
      <c r="C305" s="244"/>
      <c r="D305" s="74"/>
      <c r="E305" s="129"/>
      <c r="F305" s="20"/>
      <c r="G305" s="18"/>
      <c r="H305" s="25"/>
    </row>
    <row r="306" spans="1:8" s="2" customFormat="1">
      <c r="A306" s="18"/>
      <c r="B306" s="75"/>
      <c r="C306" s="172" t="s">
        <v>1035</v>
      </c>
      <c r="D306" s="237"/>
      <c r="E306" s="238"/>
      <c r="F306" s="20"/>
      <c r="G306" s="18"/>
      <c r="H306" s="25"/>
    </row>
    <row r="307" spans="1:8" s="2" customFormat="1" ht="16.5" thickBot="1">
      <c r="A307" s="18"/>
      <c r="B307" s="59" t="s">
        <v>126</v>
      </c>
      <c r="C307" s="246" t="s">
        <v>318</v>
      </c>
      <c r="D307" s="74"/>
      <c r="E307" s="129"/>
      <c r="F307" s="20"/>
      <c r="G307" s="18"/>
      <c r="H307" s="25"/>
    </row>
    <row r="308" spans="1:8" s="2" customFormat="1" ht="16.5" thickBot="1">
      <c r="A308" s="18"/>
      <c r="B308" s="31"/>
      <c r="C308" s="244"/>
      <c r="D308" s="74"/>
      <c r="E308" s="129"/>
      <c r="F308" s="20"/>
      <c r="G308" s="18"/>
      <c r="H308" s="25"/>
    </row>
    <row r="309" spans="1:8" s="2" customFormat="1">
      <c r="A309" s="18"/>
      <c r="B309" s="31"/>
      <c r="C309" s="432" t="s">
        <v>1036</v>
      </c>
      <c r="D309" s="432"/>
      <c r="E309" s="433"/>
      <c r="F309" s="20"/>
      <c r="G309" s="18"/>
      <c r="H309" s="25"/>
    </row>
    <row r="310" spans="1:8" s="3" customFormat="1">
      <c r="A310" s="18"/>
      <c r="B310" s="58"/>
      <c r="C310" s="134"/>
      <c r="D310" s="26"/>
      <c r="E310" s="60"/>
      <c r="F310" s="46"/>
      <c r="G310" s="18"/>
      <c r="H310" s="25"/>
    </row>
    <row r="311" spans="1:8" s="3" customFormat="1">
      <c r="A311" s="18"/>
      <c r="B311" s="30" t="s">
        <v>33</v>
      </c>
      <c r="C311" s="436" t="s">
        <v>100</v>
      </c>
      <c r="D311" s="436"/>
      <c r="E311" s="437"/>
      <c r="F311" s="46"/>
      <c r="G311" s="18"/>
      <c r="H311" s="25"/>
    </row>
    <row r="312" spans="1:8" s="3" customFormat="1">
      <c r="A312" s="18"/>
      <c r="B312" s="120"/>
      <c r="C312" s="134"/>
      <c r="D312" s="26"/>
      <c r="E312" s="29"/>
      <c r="F312" s="46"/>
      <c r="G312" s="18"/>
      <c r="H312" s="25"/>
    </row>
    <row r="313" spans="1:8" s="3" customFormat="1" ht="16.5" thickBot="1">
      <c r="A313" s="18"/>
      <c r="B313" s="59" t="s">
        <v>101</v>
      </c>
      <c r="C313" s="246" t="s">
        <v>118</v>
      </c>
      <c r="D313" s="103"/>
      <c r="E313" s="24"/>
      <c r="F313" s="46"/>
      <c r="G313" s="18"/>
      <c r="H313" s="25"/>
    </row>
    <row r="314" spans="1:8" s="3" customFormat="1" ht="16.5" thickBot="1">
      <c r="A314" s="18"/>
      <c r="B314" s="22"/>
      <c r="C314" s="247"/>
      <c r="D314" s="144"/>
      <c r="E314" s="63"/>
      <c r="F314" s="46"/>
      <c r="G314" s="18"/>
      <c r="H314" s="25"/>
    </row>
    <row r="315" spans="1:8" s="3" customFormat="1" ht="16.5" thickBot="1">
      <c r="A315" s="18"/>
      <c r="B315" s="59" t="s">
        <v>102</v>
      </c>
      <c r="C315" s="246" t="s">
        <v>72</v>
      </c>
      <c r="D315" s="144"/>
      <c r="E315" s="64"/>
      <c r="F315" s="46"/>
      <c r="G315" s="18"/>
      <c r="H315" s="25"/>
    </row>
    <row r="316" spans="1:8" s="3" customFormat="1" ht="16.5" thickBot="1">
      <c r="A316" s="18"/>
      <c r="B316" s="75"/>
      <c r="C316" s="244"/>
      <c r="D316" s="144"/>
      <c r="E316" s="63"/>
      <c r="F316" s="46"/>
      <c r="G316" s="18"/>
      <c r="H316" s="25"/>
    </row>
    <row r="317" spans="1:8" s="2" customFormat="1" ht="16.5" thickBot="1">
      <c r="A317" s="18"/>
      <c r="B317" s="59" t="s">
        <v>103</v>
      </c>
      <c r="C317" s="246" t="s">
        <v>259</v>
      </c>
      <c r="D317" s="74"/>
      <c r="E317" s="129"/>
      <c r="F317" s="20"/>
      <c r="G317" s="18"/>
      <c r="H317" s="25"/>
    </row>
    <row r="318" spans="1:8" s="2" customFormat="1" ht="16.5" thickBot="1">
      <c r="A318" s="18"/>
      <c r="B318" s="75"/>
      <c r="C318" s="244"/>
      <c r="D318" s="74"/>
      <c r="E318" s="129"/>
      <c r="F318" s="20"/>
      <c r="G318" s="18"/>
      <c r="H318" s="25"/>
    </row>
    <row r="319" spans="1:8" s="2" customFormat="1">
      <c r="A319" s="18"/>
      <c r="B319" s="75"/>
      <c r="C319" s="432" t="s">
        <v>1037</v>
      </c>
      <c r="D319" s="432"/>
      <c r="E319" s="433"/>
      <c r="F319" s="20"/>
      <c r="G319" s="18"/>
      <c r="H319" s="25"/>
    </row>
    <row r="320" spans="1:8" s="2" customFormat="1" ht="16.5" thickBot="1">
      <c r="A320" s="18"/>
      <c r="B320" s="59" t="s">
        <v>104</v>
      </c>
      <c r="C320" s="246" t="s">
        <v>503</v>
      </c>
      <c r="D320" s="74"/>
      <c r="E320" s="129"/>
      <c r="F320" s="20"/>
      <c r="G320" s="18"/>
      <c r="H320" s="25"/>
    </row>
    <row r="321" spans="1:8" s="2" customFormat="1" ht="16.5" thickBot="1">
      <c r="A321" s="18"/>
      <c r="B321" s="75"/>
      <c r="C321" s="244"/>
      <c r="D321" s="74"/>
      <c r="E321" s="129"/>
      <c r="F321" s="20"/>
      <c r="G321" s="18"/>
      <c r="H321" s="25"/>
    </row>
    <row r="322" spans="1:8" s="2" customFormat="1">
      <c r="A322" s="18"/>
      <c r="B322" s="75"/>
      <c r="C322" s="432" t="s">
        <v>1038</v>
      </c>
      <c r="D322" s="432"/>
      <c r="E322" s="433"/>
      <c r="F322" s="20"/>
      <c r="G322" s="18"/>
      <c r="H322" s="25"/>
    </row>
    <row r="323" spans="1:8" s="2" customFormat="1" ht="16.5" thickBot="1">
      <c r="A323" s="18"/>
      <c r="B323" s="59" t="s">
        <v>105</v>
      </c>
      <c r="C323" s="246" t="s">
        <v>1007</v>
      </c>
      <c r="D323" s="74"/>
      <c r="E323" s="129"/>
      <c r="F323" s="20"/>
      <c r="G323" s="18"/>
      <c r="H323" s="25"/>
    </row>
    <row r="324" spans="1:8" s="2" customFormat="1" ht="16.5" thickBot="1">
      <c r="A324" s="18"/>
      <c r="B324" s="75"/>
      <c r="C324" s="244"/>
      <c r="D324" s="74"/>
      <c r="E324" s="129"/>
      <c r="F324" s="20"/>
      <c r="G324" s="18"/>
      <c r="H324" s="25"/>
    </row>
    <row r="325" spans="1:8" s="2" customFormat="1">
      <c r="A325" s="18"/>
      <c r="B325" s="75"/>
      <c r="C325" s="172" t="s">
        <v>1035</v>
      </c>
      <c r="D325" s="237"/>
      <c r="E325" s="238"/>
      <c r="F325" s="20"/>
      <c r="G325" s="18"/>
      <c r="H325" s="25"/>
    </row>
    <row r="326" spans="1:8" s="2" customFormat="1" ht="16.5" thickBot="1">
      <c r="A326" s="18"/>
      <c r="B326" s="59" t="s">
        <v>127</v>
      </c>
      <c r="C326" s="246" t="s">
        <v>318</v>
      </c>
      <c r="D326" s="74"/>
      <c r="E326" s="129"/>
      <c r="F326" s="20"/>
      <c r="G326" s="18"/>
      <c r="H326" s="25"/>
    </row>
    <row r="327" spans="1:8" s="2" customFormat="1" ht="16.5" thickBot="1">
      <c r="A327" s="18"/>
      <c r="B327" s="31"/>
      <c r="C327" s="244"/>
      <c r="D327" s="74"/>
      <c r="E327" s="129"/>
      <c r="F327" s="20"/>
      <c r="G327" s="18"/>
      <c r="H327" s="25"/>
    </row>
    <row r="328" spans="1:8" s="2" customFormat="1">
      <c r="A328" s="18"/>
      <c r="B328" s="31"/>
      <c r="C328" s="432" t="s">
        <v>1036</v>
      </c>
      <c r="D328" s="432"/>
      <c r="E328" s="433"/>
      <c r="F328" s="20"/>
      <c r="G328" s="18"/>
      <c r="H328" s="25"/>
    </row>
    <row r="329" spans="1:8" s="3" customFormat="1">
      <c r="A329" s="18"/>
      <c r="B329" s="31"/>
      <c r="C329" s="134"/>
      <c r="D329" s="144"/>
      <c r="E329" s="63"/>
      <c r="F329" s="46"/>
      <c r="G329" s="18"/>
      <c r="H329" s="25"/>
    </row>
    <row r="330" spans="1:8" s="3" customFormat="1">
      <c r="A330" s="18"/>
      <c r="B330" s="30" t="s">
        <v>34</v>
      </c>
      <c r="C330" s="79" t="s">
        <v>14</v>
      </c>
      <c r="D330" s="103"/>
      <c r="E330" s="63"/>
      <c r="F330" s="46"/>
      <c r="G330" s="18"/>
      <c r="H330" s="25"/>
    </row>
    <row r="331" spans="1:8" s="3" customFormat="1">
      <c r="A331" s="18"/>
      <c r="B331" s="120"/>
      <c r="C331" s="79"/>
      <c r="D331" s="116"/>
      <c r="E331" s="117"/>
      <c r="F331" s="46"/>
      <c r="G331" s="18"/>
      <c r="H331" s="25"/>
    </row>
    <row r="332" spans="1:8" s="3" customFormat="1" ht="16.5" thickBot="1">
      <c r="A332" s="18"/>
      <c r="B332" s="59" t="s">
        <v>106</v>
      </c>
      <c r="C332" s="246" t="s">
        <v>118</v>
      </c>
      <c r="D332" s="103"/>
      <c r="E332" s="24"/>
      <c r="G332" s="74"/>
      <c r="H332" s="25"/>
    </row>
    <row r="333" spans="1:8" s="3" customFormat="1" ht="16.5" thickBot="1">
      <c r="A333" s="18"/>
      <c r="B333" s="22"/>
      <c r="C333" s="247"/>
      <c r="D333" s="144"/>
      <c r="E333" s="63"/>
      <c r="G333" s="74"/>
      <c r="H333" s="25"/>
    </row>
    <row r="334" spans="1:8" s="3" customFormat="1" ht="16.5" thickBot="1">
      <c r="A334" s="18"/>
      <c r="B334" s="22" t="s">
        <v>108</v>
      </c>
      <c r="C334" s="246" t="s">
        <v>107</v>
      </c>
      <c r="D334" s="144"/>
      <c r="E334" s="64"/>
      <c r="G334" s="74"/>
      <c r="H334" s="25"/>
    </row>
    <row r="335" spans="1:8" s="3" customFormat="1" ht="16.5" thickBot="1">
      <c r="A335" s="18"/>
      <c r="B335" s="22"/>
      <c r="C335" s="244"/>
      <c r="D335" s="144"/>
      <c r="E335" s="64"/>
      <c r="G335" s="74"/>
      <c r="H335" s="25"/>
    </row>
    <row r="336" spans="1:8" s="2" customFormat="1" ht="16.5" thickBot="1">
      <c r="A336" s="18"/>
      <c r="B336" s="59" t="s">
        <v>109</v>
      </c>
      <c r="C336" s="246" t="s">
        <v>259</v>
      </c>
      <c r="D336" s="74"/>
      <c r="E336" s="129"/>
      <c r="F336" s="20"/>
      <c r="G336" s="18"/>
      <c r="H336" s="25"/>
    </row>
    <row r="337" spans="1:8" s="2" customFormat="1" ht="16.5" thickBot="1">
      <c r="A337" s="18"/>
      <c r="B337" s="75"/>
      <c r="C337" s="244"/>
      <c r="D337" s="74"/>
      <c r="E337" s="129"/>
      <c r="F337" s="20"/>
      <c r="G337" s="18"/>
      <c r="H337" s="25"/>
    </row>
    <row r="338" spans="1:8" s="2" customFormat="1">
      <c r="A338" s="18"/>
      <c r="B338" s="75"/>
      <c r="C338" s="432" t="s">
        <v>1037</v>
      </c>
      <c r="D338" s="432"/>
      <c r="E338" s="433"/>
      <c r="F338" s="20"/>
      <c r="G338" s="18"/>
      <c r="H338" s="25"/>
    </row>
    <row r="339" spans="1:8" s="2" customFormat="1" ht="16.5" thickBot="1">
      <c r="A339" s="18"/>
      <c r="B339" s="59" t="s">
        <v>110</v>
      </c>
      <c r="C339" s="246" t="s">
        <v>503</v>
      </c>
      <c r="D339" s="74"/>
      <c r="E339" s="129"/>
      <c r="F339" s="20"/>
      <c r="G339" s="18"/>
      <c r="H339" s="25"/>
    </row>
    <row r="340" spans="1:8" s="2" customFormat="1" ht="16.5" thickBot="1">
      <c r="A340" s="18"/>
      <c r="B340" s="75"/>
      <c r="C340" s="244"/>
      <c r="D340" s="74"/>
      <c r="E340" s="129"/>
      <c r="F340" s="20"/>
      <c r="G340" s="18"/>
      <c r="H340" s="25"/>
    </row>
    <row r="341" spans="1:8" s="2" customFormat="1">
      <c r="A341" s="18"/>
      <c r="B341" s="75"/>
      <c r="C341" s="432" t="s">
        <v>1038</v>
      </c>
      <c r="D341" s="432"/>
      <c r="E341" s="433"/>
      <c r="F341" s="20"/>
      <c r="G341" s="18"/>
      <c r="H341" s="25"/>
    </row>
    <row r="342" spans="1:8" s="2" customFormat="1" ht="16.5" thickBot="1">
      <c r="A342" s="18"/>
      <c r="B342" s="59" t="s">
        <v>111</v>
      </c>
      <c r="C342" s="246" t="s">
        <v>1007</v>
      </c>
      <c r="D342" s="74"/>
      <c r="E342" s="129"/>
      <c r="F342" s="20"/>
      <c r="G342" s="18"/>
      <c r="H342" s="25"/>
    </row>
    <row r="343" spans="1:8" s="2" customFormat="1" ht="16.5" thickBot="1">
      <c r="A343" s="18"/>
      <c r="B343" s="75"/>
      <c r="C343" s="244"/>
      <c r="D343" s="74"/>
      <c r="E343" s="129"/>
      <c r="F343" s="20"/>
      <c r="G343" s="18"/>
      <c r="H343" s="25"/>
    </row>
    <row r="344" spans="1:8" s="2" customFormat="1">
      <c r="A344" s="18"/>
      <c r="B344" s="75"/>
      <c r="C344" s="172" t="s">
        <v>1035</v>
      </c>
      <c r="D344" s="237"/>
      <c r="E344" s="238"/>
      <c r="F344" s="20"/>
      <c r="G344" s="18"/>
      <c r="H344" s="25"/>
    </row>
    <row r="345" spans="1:8" s="2" customFormat="1" ht="16.5" thickBot="1">
      <c r="A345" s="18"/>
      <c r="B345" s="59" t="s">
        <v>128</v>
      </c>
      <c r="C345" s="246" t="s">
        <v>318</v>
      </c>
      <c r="D345" s="74"/>
      <c r="E345" s="129"/>
      <c r="F345" s="20"/>
      <c r="G345" s="18"/>
      <c r="H345" s="25"/>
    </row>
    <row r="346" spans="1:8" s="2" customFormat="1" ht="16.5" thickBot="1">
      <c r="A346" s="18"/>
      <c r="B346" s="31"/>
      <c r="C346" s="244"/>
      <c r="D346" s="74"/>
      <c r="E346" s="129"/>
      <c r="F346" s="20"/>
      <c r="G346" s="18"/>
      <c r="H346" s="25"/>
    </row>
    <row r="347" spans="1:8" s="2" customFormat="1">
      <c r="A347" s="18"/>
      <c r="B347" s="31"/>
      <c r="C347" s="432" t="s">
        <v>1036</v>
      </c>
      <c r="D347" s="432"/>
      <c r="E347" s="433"/>
      <c r="F347" s="20"/>
      <c r="G347" s="18"/>
      <c r="H347" s="25"/>
    </row>
    <row r="348" spans="1:8" s="3" customFormat="1">
      <c r="A348" s="18"/>
      <c r="B348" s="23"/>
      <c r="C348" s="136"/>
      <c r="D348" s="66"/>
      <c r="E348" s="68"/>
      <c r="G348" s="74"/>
      <c r="H348" s="25"/>
    </row>
    <row r="349" spans="1:8" s="3" customFormat="1">
      <c r="A349" s="18"/>
      <c r="B349" s="17"/>
      <c r="C349" s="248"/>
      <c r="D349" s="105"/>
      <c r="E349" s="92"/>
      <c r="G349" s="74"/>
      <c r="H349" s="25"/>
    </row>
    <row r="350" spans="1:8" s="3" customFormat="1">
      <c r="A350" s="18"/>
      <c r="B350" s="447">
        <v>5</v>
      </c>
      <c r="C350" s="434" t="s">
        <v>41</v>
      </c>
      <c r="D350" s="139"/>
      <c r="E350" s="124"/>
      <c r="G350" s="74"/>
      <c r="H350" s="25"/>
    </row>
    <row r="351" spans="1:8" s="3" customFormat="1">
      <c r="A351" s="18"/>
      <c r="B351" s="448"/>
      <c r="C351" s="436"/>
      <c r="D351" s="140"/>
      <c r="E351" s="29"/>
      <c r="G351" s="74"/>
      <c r="H351" s="25"/>
    </row>
    <row r="352" spans="1:8" s="3" customFormat="1">
      <c r="A352" s="18"/>
      <c r="B352" s="91"/>
      <c r="C352" s="79"/>
      <c r="D352" s="103"/>
      <c r="E352" s="93"/>
      <c r="G352" s="74"/>
      <c r="H352" s="25"/>
    </row>
    <row r="353" spans="1:8" s="3" customFormat="1" ht="33" customHeight="1">
      <c r="A353" s="18"/>
      <c r="B353" s="94" t="s">
        <v>42</v>
      </c>
      <c r="C353" s="436" t="s">
        <v>1085</v>
      </c>
      <c r="D353" s="436"/>
      <c r="E353" s="437"/>
      <c r="G353" s="74"/>
      <c r="H353" s="25"/>
    </row>
    <row r="354" spans="1:8" s="3" customFormat="1">
      <c r="A354" s="18"/>
      <c r="B354" s="120"/>
      <c r="C354" s="134"/>
      <c r="D354" s="26"/>
      <c r="E354" s="29"/>
      <c r="G354" s="74"/>
      <c r="H354" s="25"/>
    </row>
    <row r="355" spans="1:8" s="3" customFormat="1" ht="16.5" thickBot="1">
      <c r="A355" s="18"/>
      <c r="B355" s="59" t="s">
        <v>311</v>
      </c>
      <c r="C355" s="246" t="s">
        <v>118</v>
      </c>
      <c r="D355" s="103"/>
      <c r="E355" s="29"/>
      <c r="G355" s="74"/>
      <c r="H355" s="25"/>
    </row>
    <row r="356" spans="1:8" s="3" customFormat="1" ht="16.5" thickBot="1">
      <c r="A356" s="18"/>
      <c r="B356" s="75"/>
      <c r="C356" s="247"/>
      <c r="D356" s="144"/>
      <c r="E356" s="61"/>
      <c r="G356" s="74"/>
      <c r="H356" s="25"/>
    </row>
    <row r="357" spans="1:8" s="3" customFormat="1" ht="16.5" thickBot="1">
      <c r="A357" s="18"/>
      <c r="B357" s="59" t="s">
        <v>112</v>
      </c>
      <c r="C357" s="79" t="s">
        <v>72</v>
      </c>
      <c r="D357" s="144"/>
      <c r="E357" s="64"/>
      <c r="F357" s="46"/>
      <c r="G357" s="18"/>
      <c r="H357" s="25"/>
    </row>
    <row r="358" spans="1:8" s="3" customFormat="1" ht="16.5" thickBot="1">
      <c r="A358" s="18"/>
      <c r="B358" s="59"/>
      <c r="C358" s="244"/>
      <c r="D358" s="144"/>
      <c r="E358" s="64"/>
      <c r="F358" s="46"/>
      <c r="G358" s="18"/>
      <c r="H358" s="25"/>
    </row>
    <row r="359" spans="1:8" s="2" customFormat="1" ht="16.5" thickBot="1">
      <c r="A359" s="18"/>
      <c r="B359" s="59" t="s">
        <v>113</v>
      </c>
      <c r="C359" s="246" t="s">
        <v>259</v>
      </c>
      <c r="D359" s="74"/>
      <c r="E359" s="129"/>
      <c r="F359" s="20"/>
      <c r="G359" s="18"/>
      <c r="H359" s="25"/>
    </row>
    <row r="360" spans="1:8" s="2" customFormat="1" ht="16.5" thickBot="1">
      <c r="A360" s="18"/>
      <c r="B360" s="75"/>
      <c r="C360" s="244"/>
      <c r="D360" s="74"/>
      <c r="E360" s="129"/>
      <c r="F360" s="20"/>
      <c r="G360" s="18"/>
      <c r="H360" s="25"/>
    </row>
    <row r="361" spans="1:8" s="2" customFormat="1">
      <c r="A361" s="18"/>
      <c r="B361" s="75"/>
      <c r="C361" s="432" t="s">
        <v>1037</v>
      </c>
      <c r="D361" s="432"/>
      <c r="E361" s="433"/>
      <c r="F361" s="20"/>
      <c r="G361" s="18"/>
      <c r="H361" s="25"/>
    </row>
    <row r="362" spans="1:8" s="2" customFormat="1" ht="16.5" thickBot="1">
      <c r="A362" s="18"/>
      <c r="B362" s="59" t="s">
        <v>240</v>
      </c>
      <c r="C362" s="246" t="s">
        <v>503</v>
      </c>
      <c r="D362" s="74"/>
      <c r="E362" s="129"/>
      <c r="F362" s="20"/>
      <c r="G362" s="18"/>
      <c r="H362" s="25"/>
    </row>
    <row r="363" spans="1:8" s="2" customFormat="1" ht="16.5" thickBot="1">
      <c r="A363" s="18"/>
      <c r="B363" s="75"/>
      <c r="C363" s="244"/>
      <c r="D363" s="74"/>
      <c r="E363" s="129"/>
      <c r="F363" s="20"/>
      <c r="G363" s="18"/>
      <c r="H363" s="25"/>
    </row>
    <row r="364" spans="1:8" s="2" customFormat="1">
      <c r="A364" s="18"/>
      <c r="B364" s="75"/>
      <c r="C364" s="432" t="s">
        <v>1038</v>
      </c>
      <c r="D364" s="432"/>
      <c r="E364" s="433"/>
      <c r="F364" s="20"/>
      <c r="G364" s="18"/>
      <c r="H364" s="25"/>
    </row>
    <row r="365" spans="1:8" s="2" customFormat="1" ht="16.5" thickBot="1">
      <c r="A365" s="18"/>
      <c r="B365" s="59" t="s">
        <v>241</v>
      </c>
      <c r="C365" s="246" t="s">
        <v>1007</v>
      </c>
      <c r="D365" s="74"/>
      <c r="E365" s="129"/>
      <c r="F365" s="20"/>
      <c r="G365" s="18"/>
      <c r="H365" s="25"/>
    </row>
    <row r="366" spans="1:8" s="2" customFormat="1" ht="16.5" thickBot="1">
      <c r="A366" s="18"/>
      <c r="B366" s="75"/>
      <c r="C366" s="244"/>
      <c r="D366" s="74"/>
      <c r="E366" s="129"/>
      <c r="F366" s="20"/>
      <c r="G366" s="18"/>
      <c r="H366" s="25"/>
    </row>
    <row r="367" spans="1:8" s="2" customFormat="1">
      <c r="A367" s="18"/>
      <c r="B367" s="75"/>
      <c r="C367" s="172" t="s">
        <v>1035</v>
      </c>
      <c r="D367" s="237"/>
      <c r="E367" s="238"/>
      <c r="F367" s="20"/>
      <c r="G367" s="18"/>
      <c r="H367" s="25"/>
    </row>
    <row r="368" spans="1:8" s="2" customFormat="1" ht="16.5" thickBot="1">
      <c r="A368" s="18"/>
      <c r="B368" s="59" t="s">
        <v>242</v>
      </c>
      <c r="C368" s="246" t="s">
        <v>318</v>
      </c>
      <c r="D368" s="74"/>
      <c r="E368" s="129"/>
      <c r="F368" s="20"/>
      <c r="G368" s="18"/>
      <c r="H368" s="25"/>
    </row>
    <row r="369" spans="1:8" s="2" customFormat="1" ht="16.5" thickBot="1">
      <c r="A369" s="18"/>
      <c r="B369" s="31"/>
      <c r="C369" s="244"/>
      <c r="D369" s="74"/>
      <c r="E369" s="129"/>
      <c r="F369" s="20"/>
      <c r="G369" s="18"/>
      <c r="H369" s="25"/>
    </row>
    <row r="370" spans="1:8" s="2" customFormat="1">
      <c r="A370" s="18"/>
      <c r="B370" s="31"/>
      <c r="C370" s="432" t="s">
        <v>1036</v>
      </c>
      <c r="D370" s="432"/>
      <c r="E370" s="433"/>
      <c r="F370" s="20"/>
      <c r="G370" s="18"/>
      <c r="H370" s="25"/>
    </row>
    <row r="371" spans="1:8">
      <c r="A371" s="34"/>
      <c r="B371" s="107"/>
      <c r="C371" s="134"/>
      <c r="D371" s="105"/>
      <c r="E371" s="84"/>
      <c r="F371" s="34"/>
      <c r="G371" s="18"/>
      <c r="H371" s="25"/>
    </row>
    <row r="372" spans="1:8" ht="16.5" thickBot="1">
      <c r="A372" s="18"/>
      <c r="B372" s="107" t="s">
        <v>277</v>
      </c>
      <c r="C372" s="436" t="s">
        <v>278</v>
      </c>
      <c r="D372" s="436"/>
      <c r="E372" s="437"/>
      <c r="F372" s="34"/>
      <c r="G372" s="18"/>
      <c r="H372" s="25"/>
    </row>
    <row r="373" spans="1:8" ht="16.5" thickBot="1">
      <c r="A373" s="18"/>
      <c r="B373" s="85"/>
      <c r="C373" s="247"/>
      <c r="D373" s="111"/>
      <c r="E373" s="84"/>
      <c r="F373" s="34"/>
      <c r="G373" s="18"/>
      <c r="H373" s="25"/>
    </row>
    <row r="374" spans="1:8">
      <c r="A374" s="18"/>
      <c r="B374" s="86"/>
      <c r="C374" s="255"/>
      <c r="D374" s="87"/>
      <c r="E374" s="69"/>
      <c r="F374" s="34"/>
      <c r="G374" s="18"/>
      <c r="H374" s="25"/>
    </row>
    <row r="375" spans="1:8">
      <c r="A375" s="18"/>
      <c r="B375" s="9"/>
      <c r="C375" s="241"/>
      <c r="E375" s="9"/>
      <c r="F375" s="34"/>
      <c r="G375" s="18"/>
      <c r="H375" s="25"/>
    </row>
    <row r="376" spans="1:8">
      <c r="A376" s="18"/>
      <c r="B376" s="9"/>
      <c r="C376" s="241"/>
      <c r="E376" s="9"/>
      <c r="F376" s="34"/>
      <c r="G376" s="18"/>
      <c r="H376" s="25"/>
    </row>
    <row r="377" spans="1:8">
      <c r="A377" s="18"/>
      <c r="B377" s="9"/>
      <c r="C377" s="241"/>
      <c r="E377" s="9"/>
      <c r="F377" s="34"/>
      <c r="G377" s="18"/>
      <c r="H377" s="25"/>
    </row>
    <row r="378" spans="1:8">
      <c r="B378" s="447">
        <v>6</v>
      </c>
      <c r="C378" s="434" t="s">
        <v>1086</v>
      </c>
      <c r="D378" s="434"/>
      <c r="E378" s="435"/>
      <c r="F378" s="83"/>
      <c r="G378" s="18"/>
      <c r="H378" s="25"/>
    </row>
    <row r="379" spans="1:8">
      <c r="B379" s="448"/>
      <c r="C379" s="436"/>
      <c r="D379" s="436"/>
      <c r="E379" s="437"/>
      <c r="F379" s="83"/>
      <c r="G379" s="18"/>
      <c r="H379" s="25"/>
    </row>
    <row r="380" spans="1:8">
      <c r="B380" s="91"/>
      <c r="C380" s="440" t="s">
        <v>444</v>
      </c>
      <c r="D380" s="440"/>
      <c r="E380" s="441"/>
      <c r="F380" s="83"/>
      <c r="G380" s="18"/>
      <c r="H380" s="25"/>
    </row>
    <row r="381" spans="1:8">
      <c r="B381" s="115"/>
      <c r="C381" s="100"/>
      <c r="D381" s="88"/>
      <c r="E381" s="117"/>
      <c r="F381" s="83"/>
      <c r="G381" s="18"/>
      <c r="H381" s="25"/>
    </row>
    <row r="382" spans="1:8" ht="16.5" thickBot="1">
      <c r="A382" s="18"/>
      <c r="B382" s="102" t="s">
        <v>202</v>
      </c>
      <c r="C382" s="79" t="s">
        <v>132</v>
      </c>
      <c r="D382" s="103"/>
      <c r="E382" s="84"/>
      <c r="F382" s="83"/>
      <c r="G382" s="18"/>
      <c r="H382" s="25"/>
    </row>
    <row r="383" spans="1:8" ht="16.5" thickBot="1">
      <c r="A383" s="18"/>
      <c r="B383" s="22"/>
      <c r="C383" s="247"/>
      <c r="D383" s="144"/>
      <c r="E383" s="84"/>
      <c r="F383" s="83"/>
      <c r="G383" s="18"/>
      <c r="H383" s="25"/>
    </row>
    <row r="384" spans="1:8" s="3" customFormat="1" ht="16.5" thickBot="1">
      <c r="A384" s="18"/>
      <c r="B384" s="102" t="s">
        <v>203</v>
      </c>
      <c r="C384" s="246" t="s">
        <v>107</v>
      </c>
      <c r="D384" s="144"/>
      <c r="E384" s="129"/>
      <c r="G384" s="74"/>
      <c r="H384" s="25"/>
    </row>
    <row r="385" spans="1:8" s="3" customFormat="1" ht="16.5" thickBot="1">
      <c r="A385" s="18"/>
      <c r="B385" s="102"/>
      <c r="C385" s="244"/>
      <c r="D385" s="144"/>
      <c r="E385" s="90"/>
      <c r="G385" s="74"/>
      <c r="H385" s="25"/>
    </row>
    <row r="386" spans="1:8" s="2" customFormat="1" ht="16.5" thickBot="1">
      <c r="A386" s="18"/>
      <c r="B386" s="223" t="s">
        <v>269</v>
      </c>
      <c r="C386" s="246" t="s">
        <v>259</v>
      </c>
      <c r="D386" s="74"/>
      <c r="E386" s="129"/>
      <c r="F386" s="20"/>
      <c r="G386" s="18"/>
      <c r="H386" s="25"/>
    </row>
    <row r="387" spans="1:8" s="2" customFormat="1" ht="16.5" thickBot="1">
      <c r="A387" s="18"/>
      <c r="B387" s="75"/>
      <c r="C387" s="244"/>
      <c r="D387" s="74"/>
      <c r="E387" s="129"/>
      <c r="F387" s="20"/>
      <c r="G387" s="18"/>
      <c r="H387" s="25"/>
    </row>
    <row r="388" spans="1:8" s="2" customFormat="1">
      <c r="A388" s="18"/>
      <c r="B388" s="75"/>
      <c r="C388" s="432" t="s">
        <v>1037</v>
      </c>
      <c r="D388" s="432"/>
      <c r="E388" s="433"/>
      <c r="F388" s="20"/>
      <c r="G388" s="18"/>
      <c r="H388" s="25"/>
    </row>
    <row r="389" spans="1:8" s="2" customFormat="1" ht="16.5" thickBot="1">
      <c r="A389" s="18"/>
      <c r="B389" s="223" t="s">
        <v>270</v>
      </c>
      <c r="C389" s="246" t="s">
        <v>503</v>
      </c>
      <c r="D389" s="74"/>
      <c r="E389" s="129"/>
      <c r="F389" s="20"/>
      <c r="G389" s="18"/>
      <c r="H389" s="25"/>
    </row>
    <row r="390" spans="1:8" s="2" customFormat="1" ht="16.5" thickBot="1">
      <c r="A390" s="18"/>
      <c r="B390" s="223"/>
      <c r="C390" s="244"/>
      <c r="D390" s="74"/>
      <c r="E390" s="129"/>
      <c r="F390" s="20"/>
      <c r="G390" s="18"/>
      <c r="H390" s="25"/>
    </row>
    <row r="391" spans="1:8" s="2" customFormat="1">
      <c r="A391" s="18"/>
      <c r="B391" s="223"/>
      <c r="C391" s="432" t="s">
        <v>1038</v>
      </c>
      <c r="D391" s="432"/>
      <c r="E391" s="433"/>
      <c r="F391" s="20"/>
      <c r="G391" s="18"/>
      <c r="H391" s="25"/>
    </row>
    <row r="392" spans="1:8" s="2" customFormat="1" ht="16.5" thickBot="1">
      <c r="A392" s="18"/>
      <c r="B392" s="223" t="s">
        <v>271</v>
      </c>
      <c r="C392" s="246" t="s">
        <v>1007</v>
      </c>
      <c r="D392" s="74"/>
      <c r="E392" s="129"/>
      <c r="F392" s="20"/>
      <c r="G392" s="18"/>
      <c r="H392" s="25"/>
    </row>
    <row r="393" spans="1:8" s="2" customFormat="1" ht="16.5" thickBot="1">
      <c r="A393" s="18"/>
      <c r="B393" s="223"/>
      <c r="C393" s="244"/>
      <c r="D393" s="74"/>
      <c r="E393" s="129"/>
      <c r="F393" s="20"/>
      <c r="G393" s="18"/>
      <c r="H393" s="25"/>
    </row>
    <row r="394" spans="1:8" s="2" customFormat="1">
      <c r="A394" s="18"/>
      <c r="B394" s="75"/>
      <c r="C394" s="172" t="s">
        <v>1035</v>
      </c>
      <c r="D394" s="237"/>
      <c r="E394" s="238"/>
      <c r="F394" s="20"/>
      <c r="G394" s="18"/>
      <c r="H394" s="25"/>
    </row>
    <row r="395" spans="1:8" s="2" customFormat="1" ht="16.5" thickBot="1">
      <c r="A395" s="18"/>
      <c r="B395" s="223" t="s">
        <v>272</v>
      </c>
      <c r="C395" s="246" t="s">
        <v>318</v>
      </c>
      <c r="D395" s="74"/>
      <c r="E395" s="129"/>
      <c r="F395" s="20"/>
      <c r="G395" s="18"/>
      <c r="H395" s="25"/>
    </row>
    <row r="396" spans="1:8" s="2" customFormat="1" ht="16.5" thickBot="1">
      <c r="A396" s="18"/>
      <c r="B396" s="31"/>
      <c r="C396" s="244"/>
      <c r="D396" s="74"/>
      <c r="E396" s="129"/>
      <c r="F396" s="20"/>
      <c r="G396" s="18"/>
      <c r="H396" s="25"/>
    </row>
    <row r="397" spans="1:8" s="2" customFormat="1">
      <c r="A397" s="18"/>
      <c r="B397" s="31"/>
      <c r="C397" s="432" t="s">
        <v>1036</v>
      </c>
      <c r="D397" s="432"/>
      <c r="E397" s="433"/>
      <c r="F397" s="20"/>
      <c r="G397" s="18"/>
      <c r="H397" s="25"/>
    </row>
    <row r="398" spans="1:8">
      <c r="B398" s="86"/>
      <c r="C398" s="255"/>
      <c r="D398" s="87"/>
      <c r="E398" s="69"/>
      <c r="F398" s="9"/>
      <c r="H398" s="25"/>
    </row>
    <row r="399" spans="1:8">
      <c r="B399" s="101"/>
      <c r="C399" s="256"/>
      <c r="D399" s="111"/>
      <c r="E399" s="101"/>
      <c r="F399" s="9"/>
      <c r="H399" s="25"/>
    </row>
    <row r="400" spans="1:8">
      <c r="B400" s="447">
        <v>7</v>
      </c>
      <c r="C400" s="434" t="s">
        <v>306</v>
      </c>
      <c r="D400" s="434"/>
      <c r="E400" s="435"/>
      <c r="F400" s="9"/>
      <c r="H400" s="25"/>
    </row>
    <row r="401" spans="2:8" ht="16.5" thickBot="1">
      <c r="B401" s="448">
        <v>7</v>
      </c>
      <c r="C401" s="443" t="s">
        <v>273</v>
      </c>
      <c r="D401" s="436"/>
      <c r="E401" s="437"/>
      <c r="F401" s="9"/>
      <c r="H401" s="25"/>
    </row>
    <row r="402" spans="2:8" ht="16.5" thickBot="1">
      <c r="B402" s="85"/>
      <c r="C402" s="247"/>
      <c r="D402" s="138"/>
      <c r="E402" s="128"/>
      <c r="F402" s="9"/>
      <c r="H402" s="25"/>
    </row>
    <row r="403" spans="2:8" ht="27" customHeight="1">
      <c r="B403" s="85"/>
      <c r="C403" s="444" t="s">
        <v>442</v>
      </c>
      <c r="D403" s="444"/>
      <c r="E403" s="445"/>
      <c r="F403" s="9"/>
      <c r="H403" s="25"/>
    </row>
    <row r="404" spans="2:8">
      <c r="B404" s="86"/>
      <c r="C404" s="257"/>
      <c r="D404" s="87"/>
      <c r="E404" s="69"/>
      <c r="F404" s="9"/>
      <c r="H404" s="25"/>
    </row>
    <row r="405" spans="2:8">
      <c r="B405" s="9"/>
      <c r="C405" s="241"/>
      <c r="E405" s="9"/>
      <c r="F405" s="9"/>
      <c r="H405" s="25"/>
    </row>
    <row r="406" spans="2:8">
      <c r="B406" s="447">
        <v>8</v>
      </c>
      <c r="C406" s="434" t="s">
        <v>239</v>
      </c>
      <c r="D406" s="434"/>
      <c r="E406" s="435"/>
      <c r="F406" s="9"/>
      <c r="H406" s="25"/>
    </row>
    <row r="407" spans="2:8">
      <c r="B407" s="448"/>
      <c r="C407" s="436"/>
      <c r="D407" s="436"/>
      <c r="E407" s="437"/>
      <c r="F407" s="9"/>
      <c r="H407" s="25"/>
    </row>
    <row r="408" spans="2:8">
      <c r="B408" s="115"/>
      <c r="C408" s="79"/>
      <c r="D408" s="116"/>
      <c r="E408" s="117"/>
      <c r="F408" s="9"/>
      <c r="H408" s="25"/>
    </row>
    <row r="409" spans="2:8" ht="16.5" thickBot="1">
      <c r="B409" s="107" t="s">
        <v>274</v>
      </c>
      <c r="C409" s="436" t="s">
        <v>276</v>
      </c>
      <c r="D409" s="436"/>
      <c r="E409" s="437"/>
      <c r="F409" s="9"/>
      <c r="H409" s="25"/>
    </row>
    <row r="410" spans="2:8" ht="16.5" thickBot="1">
      <c r="B410" s="85"/>
      <c r="C410" s="247"/>
      <c r="D410" s="144"/>
      <c r="E410" s="84"/>
      <c r="F410" s="9"/>
      <c r="H410" s="25"/>
    </row>
    <row r="411" spans="2:8" ht="16.5" thickBot="1">
      <c r="B411" s="107" t="s">
        <v>275</v>
      </c>
      <c r="C411" s="79" t="s">
        <v>263</v>
      </c>
      <c r="D411" s="144"/>
      <c r="E411" s="84"/>
      <c r="F411" s="9"/>
      <c r="H411" s="25"/>
    </row>
    <row r="412" spans="2:8" ht="16.5" thickBot="1">
      <c r="B412" s="85"/>
      <c r="C412" s="247"/>
      <c r="D412" s="144"/>
      <c r="E412" s="84"/>
      <c r="F412" s="9"/>
      <c r="H412" s="25"/>
    </row>
    <row r="413" spans="2:8">
      <c r="B413" s="107"/>
      <c r="C413" s="258" t="s">
        <v>445</v>
      </c>
      <c r="D413" s="144"/>
      <c r="E413" s="84"/>
      <c r="F413" s="9"/>
    </row>
    <row r="414" spans="2:8">
      <c r="B414" s="86"/>
      <c r="C414" s="255"/>
      <c r="D414" s="87"/>
      <c r="E414" s="69"/>
      <c r="F414" s="9"/>
    </row>
    <row r="415" spans="2:8">
      <c r="B415" s="9"/>
      <c r="C415" s="241"/>
      <c r="E415" s="9"/>
      <c r="F415" s="9"/>
    </row>
    <row r="416" spans="2:8">
      <c r="B416" s="9"/>
      <c r="C416" s="241"/>
      <c r="E416" s="9"/>
      <c r="F416" s="9"/>
    </row>
    <row r="417" spans="2:6">
      <c r="B417" s="454" t="s">
        <v>1061</v>
      </c>
      <c r="C417" s="434"/>
      <c r="D417" s="434"/>
      <c r="E417" s="435"/>
      <c r="F417" s="9"/>
    </row>
    <row r="418" spans="2:6">
      <c r="B418" s="455"/>
      <c r="C418" s="436"/>
      <c r="D418" s="436"/>
      <c r="E418" s="437"/>
      <c r="F418" s="9"/>
    </row>
    <row r="419" spans="2:6">
      <c r="B419" s="329"/>
      <c r="C419" s="298"/>
      <c r="D419" s="298"/>
      <c r="E419" s="299"/>
      <c r="F419" s="9"/>
    </row>
    <row r="420" spans="2:6">
      <c r="B420" s="296"/>
      <c r="C420" s="431" t="str">
        <f>IF(OR(ISBLANK(D11),ISBLANK(E11),ISBLANK(C14),ISBLANK(C18),ISBLANK(C22),ISBLANK(C32),ISBLANK(C34),ISBLANK(C36),ISBLANK(C39),ISBLANK(C42),ISBLANK(C45),ISBLANK(C51),ISBLANK(C53),ISBLANK(C55),ISBLANK(C58),ISBLANK(C61),ISBLANK(C64),ISBLANK(C70),ISBLANK(C72),ISBLANK(C74),ISBLANK(C77),ISBLANK(C80),ISBLANK(C83),ISBLANK(C94),ISBLANK(C96),ISBLANK(C98),ISBLANK(C101),ISBLANK(C104),ISBLANK(C107),ISBLANK(C114),ISBLANK(C116),ISBLANK(C118),ISBLANK(C121),ISBLANK(C124),ISBLANK(C127),ISBLANK(C138),ISBLANK(C140),ISBLANK(C142),ISBLANK(C145),ISBLANK(C148),ISBLANK(C151),ISBLANK(C158),ISBLANK(C160),ISBLANK(C162),ISBLANK(C165),ISBLANK(C168),ISBLANK(C171),ISBLANK(C177),ISBLANK(C179),ISBLANK(C181),ISBLANK(C184),ISBLANK(C187),ISBLANK(C190),ISBLANK(C196),ISBLANK(C198),ISBLANK(C200),ISBLANK(C203),ISBLANK(C206),ISBLANK(C209),ISBLANK(C216),ISBLANK(C218),ISBLANK(C220),ISBLANK(C223),ISBLANK(C226),ISBLANK(C229),ISBLANK(C236),ISBLANK(C238),ISBLANK(C240),ISBLANK(C243),ISBLANK(C246),ISBLANK(C249),ISBLANK(C256),ISBLANK(C258),ISBLANK(C260),ISBLANK(C263),ISBLANK(C266),ISBLANK(C269),ISBLANK(C275),ISBLANK(C277),ISBLANK(C279),ISBLANK(C282),ISBLANK(C285),ISBLANK(C288),ISBLANK(C295),ISBLANK(C297),ISBLANK(C299),ISBLANK(C302),ISBLANK(C305),ISBLANK(C308),ISBLANK(C314),ISBLANK(C316),ISBLANK(C318),ISBLANK(C321),ISBLANK(C324),ISBLANK(C327),ISBLANK(C333),ISBLANK(C335),ISBLANK(C337),ISBLANK(C340),ISBLANK(C343),ISBLANK(C346),ISBLANK(C356),ISBLANK(C358),ISBLANK(C360),ISBLANK(C363),ISBLANK(C366),ISBLANK(C369),ISBLANK(C373),ISBLANK(C383),ISBLANK(C385),ISBLANK(C387),ISBLANK(C390),ISBLANK(C393),ISBLANK(C396),ISBLANK(C402),ISBLANK(C410),ISBLANK(C412)),"FALSE","TRUE")</f>
        <v>FALSE</v>
      </c>
      <c r="D420" s="431"/>
      <c r="E420" s="295"/>
      <c r="F420" s="9"/>
    </row>
    <row r="421" spans="2:6">
      <c r="B421" s="132"/>
      <c r="C421" s="121"/>
      <c r="D421" s="121"/>
      <c r="E421" s="81"/>
      <c r="F421" s="9"/>
    </row>
    <row r="422" spans="2:6">
      <c r="B422" s="9"/>
      <c r="C422" s="241"/>
      <c r="E422" s="9"/>
    </row>
    <row r="423" spans="2:6">
      <c r="B423" s="9"/>
      <c r="C423" s="241"/>
      <c r="E423" s="9"/>
    </row>
  </sheetData>
  <sheetProtection password="CC3D" sheet="1" objects="1" scenarios="1"/>
  <mergeCells count="105">
    <mergeCell ref="C75:E75"/>
    <mergeCell ref="A2:D2"/>
    <mergeCell ref="B417:E418"/>
    <mergeCell ref="C40:E40"/>
    <mergeCell ref="C78:E78"/>
    <mergeCell ref="C46:E46"/>
    <mergeCell ref="C65:E65"/>
    <mergeCell ref="C84:E84"/>
    <mergeCell ref="C56:E56"/>
    <mergeCell ref="C372:E372"/>
    <mergeCell ref="D378:D379"/>
    <mergeCell ref="E378:E379"/>
    <mergeCell ref="C370:E370"/>
    <mergeCell ref="C122:E122"/>
    <mergeCell ref="C128:E128"/>
    <mergeCell ref="C163:E163"/>
    <mergeCell ref="C152:E152"/>
    <mergeCell ref="C378:C379"/>
    <mergeCell ref="C364:E364"/>
    <mergeCell ref="B406:B407"/>
    <mergeCell ref="B131:B132"/>
    <mergeCell ref="B350:B351"/>
    <mergeCell ref="B378:B379"/>
    <mergeCell ref="B400:B401"/>
    <mergeCell ref="C388:E388"/>
    <mergeCell ref="C361:E361"/>
    <mergeCell ref="C353:E353"/>
    <mergeCell ref="C207:E207"/>
    <mergeCell ref="C300:E300"/>
    <mergeCell ref="C319:E319"/>
    <mergeCell ref="C350:C351"/>
    <mergeCell ref="A1:C1"/>
    <mergeCell ref="A4:C4"/>
    <mergeCell ref="B26:B27"/>
    <mergeCell ref="B7:B8"/>
    <mergeCell ref="C7:C8"/>
    <mergeCell ref="B5:E5"/>
    <mergeCell ref="B87:B88"/>
    <mergeCell ref="C13:E13"/>
    <mergeCell ref="C24:E24"/>
    <mergeCell ref="C17:E17"/>
    <mergeCell ref="C21:E21"/>
    <mergeCell ref="C15:E15"/>
    <mergeCell ref="C87:C88"/>
    <mergeCell ref="C26:C27"/>
    <mergeCell ref="C19:E19"/>
    <mergeCell ref="C23:E23"/>
    <mergeCell ref="C59:E59"/>
    <mergeCell ref="D406:D407"/>
    <mergeCell ref="E406:E407"/>
    <mergeCell ref="C400:C401"/>
    <mergeCell ref="D400:D401"/>
    <mergeCell ref="E400:E401"/>
    <mergeCell ref="C406:C407"/>
    <mergeCell ref="C403:E403"/>
    <mergeCell ref="C397:E397"/>
    <mergeCell ref="C391:E391"/>
    <mergeCell ref="C91:E91"/>
    <mergeCell ref="C102:E102"/>
    <mergeCell ref="C111:E111"/>
    <mergeCell ref="C108:E108"/>
    <mergeCell ref="C289:E289"/>
    <mergeCell ref="C309:E309"/>
    <mergeCell ref="C250:E250"/>
    <mergeCell ref="C272:D272"/>
    <mergeCell ref="C230:E230"/>
    <mergeCell ref="C221:E221"/>
    <mergeCell ref="C253:E253"/>
    <mergeCell ref="C264:E264"/>
    <mergeCell ref="C283:E283"/>
    <mergeCell ref="C303:E303"/>
    <mergeCell ref="C172:E172"/>
    <mergeCell ref="C166:E166"/>
    <mergeCell ref="C185:E185"/>
    <mergeCell ref="C204:E204"/>
    <mergeCell ref="C224:E224"/>
    <mergeCell ref="C244:E244"/>
    <mergeCell ref="C213:E213"/>
    <mergeCell ref="C119:E119"/>
    <mergeCell ref="C99:E99"/>
    <mergeCell ref="C146:E146"/>
    <mergeCell ref="C420:D420"/>
    <mergeCell ref="C347:E347"/>
    <mergeCell ref="C261:E261"/>
    <mergeCell ref="C241:E241"/>
    <mergeCell ref="C270:E270"/>
    <mergeCell ref="C338:E338"/>
    <mergeCell ref="C201:E201"/>
    <mergeCell ref="C131:E132"/>
    <mergeCell ref="C135:E135"/>
    <mergeCell ref="C155:E155"/>
    <mergeCell ref="C143:E143"/>
    <mergeCell ref="C191:E191"/>
    <mergeCell ref="C182:E182"/>
    <mergeCell ref="C341:E341"/>
    <mergeCell ref="C292:E292"/>
    <mergeCell ref="C210:E210"/>
    <mergeCell ref="C233:E233"/>
    <mergeCell ref="C280:E280"/>
    <mergeCell ref="C212:E212"/>
    <mergeCell ref="C328:E328"/>
    <mergeCell ref="C311:E311"/>
    <mergeCell ref="C322:E322"/>
    <mergeCell ref="C409:E409"/>
    <mergeCell ref="C380:E380"/>
  </mergeCells>
  <conditionalFormatting sqref="C420">
    <cfRule type="containsText" dxfId="41" priority="6" operator="containsText" text="FALSE">
      <formula>NOT(ISERROR(SEARCH("FALSE",C420)))</formula>
    </cfRule>
  </conditionalFormatting>
  <conditionalFormatting sqref="C420:D420">
    <cfRule type="containsText" dxfId="40" priority="4" operator="containsText" text="TRUE">
      <formula>NOT(ISERROR(SEARCH("TRUE",C420)))</formula>
    </cfRule>
    <cfRule type="containsText" dxfId="39" priority="5" operator="containsText" text="FALSE">
      <formula>NOT(ISERROR(SEARCH("FALSE",C420)))</formula>
    </cfRule>
  </conditionalFormatting>
  <conditionalFormatting sqref="C420:D420">
    <cfRule type="containsText" dxfId="38" priority="2" operator="containsText" text="TRUE">
      <formula>NOT(ISERROR(SEARCH("TRUE",C420)))</formula>
    </cfRule>
    <cfRule type="containsText" dxfId="37" priority="3" operator="containsText" text="FALSE">
      <formula>NOT(ISERROR(SEARCH("FALSE",C420)))</formula>
    </cfRule>
  </conditionalFormatting>
  <conditionalFormatting sqref="C420:D420">
    <cfRule type="containsText" dxfId="36" priority="1" operator="containsText" text="FALSE">
      <formula>NOT(ISERROR(SEARCH("FALSE",C420)))</formula>
    </cfRule>
  </conditionalFormatting>
  <dataValidations xWindow="603" yWindow="443" count="4">
    <dataValidation type="whole" operator="greaterThanOrEqual" allowBlank="1" showInputMessage="1" showErrorMessage="1" promptTitle="Input data" prompt="Insert non-negative integer value" sqref="C410 C383 C373 C333 C295 C256 C216 C158 C114 C138 C177 C196 C236 C275 C314 C356 C402 C412">
      <formula1>0</formula1>
    </dataValidation>
    <dataValidation type="decimal" operator="greaterThanOrEqual" allowBlank="1" showInputMessage="1" showErrorMessage="1" promptTitle="Input data" prompt="Insert positive value" sqref="C340 C327 C390 C360 C363 C285 C288 C299 C335 C302 C246 C249 C260 C297 C263 C258 C206 C209 C220 C223 C218 C168 C171 C181 C184 C42 C104 C80 C83 C98 C101 C140 C366 C369 C393 C396 C96 C22 C45 C305 C53 C14 C18 C34 C36 C39 C308 C337 C385 C72 C343 C346 C55 C58 C116 C61 C64 C74 C77 C160 C107 C118 C121 C179 C124 C127 C142 C145 C148 C151 C162 C165 C198 C187 C190 C200 C203 C238 C226 C229 C240 C243 C277 C266 C316 C269 C279 C282 C324 C358 C387 C318 C321">
      <formula1>0</formula1>
    </dataValidation>
    <dataValidation operator="greaterThanOrEqual" allowBlank="1" showErrorMessage="1" promptTitle="Input data" prompt="Insert positive value" sqref="C173"/>
    <dataValidation type="whole" operator="greaterThanOrEqual" allowBlank="1" showInputMessage="1" showErrorMessage="1" promptTitle="Data input" prompt="Insert non-negative integer value" sqref="C94 C32 D11:E11 D21:D22 C51 C70">
      <formula1>0</formula1>
    </dataValidation>
  </dataValidations>
  <pageMargins left="0.70866141732283472" right="0.70866141732283472" top="0.74803149606299213" bottom="0.74803149606299213" header="0.31496062992125984" footer="0.31496062992125984"/>
  <pageSetup paperSize="9" scale="51" orientation="portrait" cellComments="asDisplayed" r:id="rId1"/>
  <rowBreaks count="6" manualBreakCount="6">
    <brk id="66" max="7" man="1"/>
    <brk id="130" max="7" man="1"/>
    <brk id="192" max="7" man="1"/>
    <brk id="231" max="7" man="1"/>
    <brk id="290" max="7" man="1"/>
    <brk id="349" max="7" man="1"/>
  </rowBreaks>
  <drawing r:id="rId2"/>
</worksheet>
</file>

<file path=xl/worksheets/sheet4.xml><?xml version="1.0" encoding="utf-8"?>
<worksheet xmlns="http://schemas.openxmlformats.org/spreadsheetml/2006/main" xmlns:r="http://schemas.openxmlformats.org/officeDocument/2006/relationships">
  <sheetPr codeName="Sheet4">
    <pageSetUpPr fitToPage="1"/>
  </sheetPr>
  <dimension ref="A1:BA294"/>
  <sheetViews>
    <sheetView view="pageBreakPreview" zoomScale="85" zoomScaleNormal="85" zoomScaleSheetLayoutView="85" workbookViewId="0">
      <selection activeCell="D6" sqref="D6"/>
    </sheetView>
  </sheetViews>
  <sheetFormatPr defaultRowHeight="15"/>
  <cols>
    <col min="1" max="1" width="2.42578125" style="35" customWidth="1"/>
    <col min="2" max="2" width="3.42578125" style="35" customWidth="1"/>
    <col min="3" max="3" width="39.7109375" style="35" customWidth="1"/>
    <col min="4" max="4" width="18.7109375" style="35" customWidth="1"/>
    <col min="5" max="5" width="18.85546875" style="35" customWidth="1"/>
    <col min="6" max="6" width="21.5703125" style="35" customWidth="1"/>
    <col min="7" max="7" width="21.7109375" style="35" customWidth="1"/>
    <col min="8" max="9" width="20.42578125" style="35" customWidth="1"/>
    <col min="10" max="10" width="21.5703125" style="35" customWidth="1"/>
    <col min="11" max="11" width="16.85546875" style="35" customWidth="1"/>
    <col min="12" max="12" width="15.85546875" style="35" customWidth="1"/>
    <col min="13" max="13" width="24.5703125" style="35" customWidth="1"/>
    <col min="14" max="52" width="9.140625" style="147"/>
    <col min="53" max="53" width="9.140625" style="147" customWidth="1"/>
    <col min="54" max="16384" width="9.140625" style="147"/>
  </cols>
  <sheetData>
    <row r="1" spans="1:14" ht="15.75">
      <c r="A1" s="422"/>
      <c r="B1" s="422"/>
      <c r="C1" s="422"/>
      <c r="N1" s="35"/>
    </row>
    <row r="2" spans="1:14" ht="15.75" customHeight="1">
      <c r="A2" s="421" t="s">
        <v>1130</v>
      </c>
      <c r="B2" s="421"/>
      <c r="C2" s="421"/>
      <c r="D2" s="421"/>
      <c r="N2" s="35"/>
    </row>
    <row r="3" spans="1:14">
      <c r="N3" s="35"/>
    </row>
    <row r="4" spans="1:14" ht="18.75" customHeight="1">
      <c r="A4" s="446" t="s">
        <v>1055</v>
      </c>
      <c r="B4" s="446"/>
      <c r="C4" s="446"/>
      <c r="D4" s="307"/>
      <c r="N4" s="35"/>
    </row>
    <row r="5" spans="1:14" ht="45.75" customHeight="1">
      <c r="B5" s="470" t="s">
        <v>455</v>
      </c>
      <c r="C5" s="471"/>
      <c r="D5" s="471"/>
      <c r="E5" s="471"/>
      <c r="F5" s="471"/>
      <c r="G5" s="471"/>
      <c r="H5" s="471"/>
      <c r="I5" s="471"/>
      <c r="N5" s="35"/>
    </row>
    <row r="6" spans="1:14" ht="74.25" customHeight="1">
      <c r="A6" s="148"/>
      <c r="B6" s="148"/>
      <c r="C6" s="149" t="s">
        <v>446</v>
      </c>
      <c r="D6" s="150" t="s">
        <v>447</v>
      </c>
      <c r="E6" s="150" t="s">
        <v>448</v>
      </c>
      <c r="F6" s="150" t="s">
        <v>449</v>
      </c>
      <c r="G6" s="150" t="s">
        <v>1004</v>
      </c>
      <c r="H6" s="150" t="s">
        <v>450</v>
      </c>
      <c r="I6" s="150" t="s">
        <v>1121</v>
      </c>
      <c r="J6" s="150" t="s">
        <v>454</v>
      </c>
      <c r="K6" s="150" t="s">
        <v>452</v>
      </c>
      <c r="L6" s="150" t="s">
        <v>451</v>
      </c>
      <c r="M6" s="150" t="s">
        <v>453</v>
      </c>
      <c r="N6" s="151"/>
    </row>
    <row r="7" spans="1:14">
      <c r="B7" s="152" t="s">
        <v>158</v>
      </c>
      <c r="C7" s="456"/>
      <c r="D7" s="456"/>
      <c r="E7" s="311"/>
      <c r="F7" s="311"/>
      <c r="G7" s="456"/>
      <c r="H7" s="456"/>
      <c r="I7" s="472"/>
      <c r="J7" s="472"/>
      <c r="K7" s="472"/>
      <c r="L7" s="472"/>
      <c r="M7" s="472"/>
      <c r="N7" s="35"/>
    </row>
    <row r="8" spans="1:14">
      <c r="B8" s="152"/>
      <c r="C8" s="457"/>
      <c r="D8" s="457"/>
      <c r="E8" s="311"/>
      <c r="F8" s="311"/>
      <c r="G8" s="457"/>
      <c r="H8" s="457"/>
      <c r="I8" s="473"/>
      <c r="J8" s="473"/>
      <c r="K8" s="473"/>
      <c r="L8" s="473"/>
      <c r="M8" s="473"/>
      <c r="N8" s="35"/>
    </row>
    <row r="9" spans="1:14">
      <c r="B9" s="152"/>
      <c r="C9" s="458"/>
      <c r="D9" s="458"/>
      <c r="E9" s="311"/>
      <c r="F9" s="311"/>
      <c r="G9" s="458"/>
      <c r="H9" s="458"/>
      <c r="I9" s="474"/>
      <c r="J9" s="474"/>
      <c r="K9" s="474"/>
      <c r="L9" s="474"/>
      <c r="M9" s="474"/>
      <c r="N9" s="35"/>
    </row>
    <row r="10" spans="1:14">
      <c r="B10" s="152" t="s">
        <v>159</v>
      </c>
      <c r="C10" s="456"/>
      <c r="D10" s="456"/>
      <c r="E10" s="311"/>
      <c r="F10" s="376"/>
      <c r="G10" s="456"/>
      <c r="H10" s="456"/>
      <c r="I10" s="472"/>
      <c r="J10" s="472"/>
      <c r="K10" s="472"/>
      <c r="L10" s="472"/>
      <c r="M10" s="472"/>
      <c r="N10" s="35"/>
    </row>
    <row r="11" spans="1:14">
      <c r="B11" s="152"/>
      <c r="C11" s="457"/>
      <c r="D11" s="457"/>
      <c r="E11" s="311"/>
      <c r="F11" s="311"/>
      <c r="G11" s="457"/>
      <c r="H11" s="457"/>
      <c r="I11" s="473"/>
      <c r="J11" s="473"/>
      <c r="K11" s="473"/>
      <c r="L11" s="473"/>
      <c r="M11" s="473"/>
      <c r="N11" s="35"/>
    </row>
    <row r="12" spans="1:14">
      <c r="B12" s="152"/>
      <c r="C12" s="458"/>
      <c r="D12" s="458"/>
      <c r="E12" s="311"/>
      <c r="F12" s="311"/>
      <c r="G12" s="458"/>
      <c r="H12" s="458"/>
      <c r="I12" s="474"/>
      <c r="J12" s="474"/>
      <c r="K12" s="474"/>
      <c r="L12" s="474"/>
      <c r="M12" s="474"/>
      <c r="N12" s="35"/>
    </row>
    <row r="13" spans="1:14">
      <c r="B13" s="152" t="s">
        <v>160</v>
      </c>
      <c r="C13" s="456"/>
      <c r="D13" s="456"/>
      <c r="E13" s="311"/>
      <c r="F13" s="311"/>
      <c r="G13" s="456"/>
      <c r="H13" s="456"/>
      <c r="I13" s="472"/>
      <c r="J13" s="472"/>
      <c r="K13" s="472"/>
      <c r="L13" s="472"/>
      <c r="M13" s="472"/>
      <c r="N13" s="35"/>
    </row>
    <row r="14" spans="1:14">
      <c r="B14" s="152"/>
      <c r="C14" s="457"/>
      <c r="D14" s="457"/>
      <c r="E14" s="311"/>
      <c r="F14" s="311"/>
      <c r="G14" s="457"/>
      <c r="H14" s="457"/>
      <c r="I14" s="473"/>
      <c r="J14" s="473"/>
      <c r="K14" s="473"/>
      <c r="L14" s="473"/>
      <c r="M14" s="473"/>
      <c r="N14" s="35"/>
    </row>
    <row r="15" spans="1:14">
      <c r="B15" s="152"/>
      <c r="C15" s="458"/>
      <c r="D15" s="458"/>
      <c r="E15" s="311"/>
      <c r="F15" s="311"/>
      <c r="G15" s="458"/>
      <c r="H15" s="458"/>
      <c r="I15" s="474"/>
      <c r="J15" s="474"/>
      <c r="K15" s="474"/>
      <c r="L15" s="474"/>
      <c r="M15" s="474"/>
      <c r="N15" s="35"/>
    </row>
    <row r="16" spans="1:14">
      <c r="B16" s="152" t="s">
        <v>161</v>
      </c>
      <c r="C16" s="456"/>
      <c r="D16" s="456"/>
      <c r="E16" s="311"/>
      <c r="F16" s="311"/>
      <c r="G16" s="456"/>
      <c r="H16" s="456"/>
      <c r="I16" s="472"/>
      <c r="J16" s="472"/>
      <c r="K16" s="472"/>
      <c r="L16" s="472"/>
      <c r="M16" s="472"/>
      <c r="N16" s="35"/>
    </row>
    <row r="17" spans="2:14">
      <c r="B17" s="152"/>
      <c r="C17" s="457"/>
      <c r="D17" s="457"/>
      <c r="E17" s="311"/>
      <c r="F17" s="311"/>
      <c r="G17" s="457"/>
      <c r="H17" s="457"/>
      <c r="I17" s="473"/>
      <c r="J17" s="473"/>
      <c r="K17" s="473"/>
      <c r="L17" s="473"/>
      <c r="M17" s="473"/>
      <c r="N17" s="35"/>
    </row>
    <row r="18" spans="2:14">
      <c r="B18" s="152"/>
      <c r="C18" s="458"/>
      <c r="D18" s="458"/>
      <c r="E18" s="311"/>
      <c r="F18" s="311"/>
      <c r="G18" s="458"/>
      <c r="H18" s="458"/>
      <c r="I18" s="474"/>
      <c r="J18" s="474"/>
      <c r="K18" s="474"/>
      <c r="L18" s="474"/>
      <c r="M18" s="474"/>
      <c r="N18" s="35"/>
    </row>
    <row r="19" spans="2:14">
      <c r="B19" s="152" t="s">
        <v>162</v>
      </c>
      <c r="C19" s="456"/>
      <c r="D19" s="456"/>
      <c r="E19" s="311"/>
      <c r="F19" s="311"/>
      <c r="G19" s="456"/>
      <c r="H19" s="456"/>
      <c r="I19" s="472"/>
      <c r="J19" s="472"/>
      <c r="K19" s="472"/>
      <c r="L19" s="472"/>
      <c r="M19" s="472"/>
      <c r="N19" s="35"/>
    </row>
    <row r="20" spans="2:14">
      <c r="B20" s="152"/>
      <c r="C20" s="457"/>
      <c r="D20" s="457"/>
      <c r="E20" s="311"/>
      <c r="F20" s="311"/>
      <c r="G20" s="457"/>
      <c r="H20" s="457"/>
      <c r="I20" s="473"/>
      <c r="J20" s="473"/>
      <c r="K20" s="473"/>
      <c r="L20" s="473"/>
      <c r="M20" s="473"/>
      <c r="N20" s="35"/>
    </row>
    <row r="21" spans="2:14">
      <c r="B21" s="152"/>
      <c r="C21" s="458"/>
      <c r="D21" s="458"/>
      <c r="E21" s="311"/>
      <c r="F21" s="311"/>
      <c r="G21" s="458"/>
      <c r="H21" s="458"/>
      <c r="I21" s="474"/>
      <c r="J21" s="474"/>
      <c r="K21" s="474"/>
      <c r="L21" s="474"/>
      <c r="M21" s="474"/>
      <c r="N21" s="35"/>
    </row>
    <row r="22" spans="2:14">
      <c r="B22" s="152" t="s">
        <v>163</v>
      </c>
      <c r="C22" s="456"/>
      <c r="D22" s="456"/>
      <c r="E22" s="311"/>
      <c r="F22" s="311"/>
      <c r="G22" s="456"/>
      <c r="H22" s="456"/>
      <c r="I22" s="472"/>
      <c r="J22" s="472"/>
      <c r="K22" s="472"/>
      <c r="L22" s="472"/>
      <c r="M22" s="472"/>
      <c r="N22" s="35"/>
    </row>
    <row r="23" spans="2:14">
      <c r="B23" s="152"/>
      <c r="C23" s="457"/>
      <c r="D23" s="457"/>
      <c r="E23" s="311"/>
      <c r="F23" s="311"/>
      <c r="G23" s="457"/>
      <c r="H23" s="457"/>
      <c r="I23" s="473"/>
      <c r="J23" s="473"/>
      <c r="K23" s="473"/>
      <c r="L23" s="473"/>
      <c r="M23" s="473"/>
      <c r="N23" s="35"/>
    </row>
    <row r="24" spans="2:14">
      <c r="B24" s="152"/>
      <c r="C24" s="458"/>
      <c r="D24" s="458"/>
      <c r="E24" s="311"/>
      <c r="F24" s="311"/>
      <c r="G24" s="458"/>
      <c r="H24" s="458"/>
      <c r="I24" s="474"/>
      <c r="J24" s="474"/>
      <c r="K24" s="474"/>
      <c r="L24" s="474"/>
      <c r="M24" s="474"/>
      <c r="N24" s="35"/>
    </row>
    <row r="25" spans="2:14">
      <c r="B25" s="152" t="s">
        <v>164</v>
      </c>
      <c r="C25" s="456"/>
      <c r="D25" s="456"/>
      <c r="E25" s="311"/>
      <c r="F25" s="311"/>
      <c r="G25" s="456"/>
      <c r="H25" s="456"/>
      <c r="I25" s="472"/>
      <c r="J25" s="472"/>
      <c r="K25" s="472"/>
      <c r="L25" s="472"/>
      <c r="M25" s="472"/>
      <c r="N25" s="35"/>
    </row>
    <row r="26" spans="2:14">
      <c r="B26" s="152"/>
      <c r="C26" s="457"/>
      <c r="D26" s="457"/>
      <c r="E26" s="311"/>
      <c r="F26" s="311"/>
      <c r="G26" s="457"/>
      <c r="H26" s="457"/>
      <c r="I26" s="473"/>
      <c r="J26" s="473"/>
      <c r="K26" s="473"/>
      <c r="L26" s="473"/>
      <c r="M26" s="473"/>
      <c r="N26" s="35"/>
    </row>
    <row r="27" spans="2:14">
      <c r="B27" s="152"/>
      <c r="C27" s="458"/>
      <c r="D27" s="458"/>
      <c r="E27" s="311"/>
      <c r="F27" s="311"/>
      <c r="G27" s="458"/>
      <c r="H27" s="458"/>
      <c r="I27" s="474"/>
      <c r="J27" s="474"/>
      <c r="K27" s="474"/>
      <c r="L27" s="474"/>
      <c r="M27" s="474"/>
      <c r="N27" s="35"/>
    </row>
    <row r="28" spans="2:14">
      <c r="B28" s="152" t="s">
        <v>165</v>
      </c>
      <c r="C28" s="456"/>
      <c r="D28" s="456"/>
      <c r="E28" s="311"/>
      <c r="F28" s="311"/>
      <c r="G28" s="456"/>
      <c r="H28" s="456"/>
      <c r="I28" s="472"/>
      <c r="J28" s="472"/>
      <c r="K28" s="472"/>
      <c r="L28" s="472"/>
      <c r="M28" s="472"/>
      <c r="N28" s="35"/>
    </row>
    <row r="29" spans="2:14">
      <c r="B29" s="152"/>
      <c r="C29" s="457"/>
      <c r="D29" s="457"/>
      <c r="E29" s="311"/>
      <c r="F29" s="311"/>
      <c r="G29" s="457"/>
      <c r="H29" s="457"/>
      <c r="I29" s="473"/>
      <c r="J29" s="473"/>
      <c r="K29" s="473"/>
      <c r="L29" s="473"/>
      <c r="M29" s="473"/>
      <c r="N29" s="35"/>
    </row>
    <row r="30" spans="2:14">
      <c r="B30" s="152"/>
      <c r="C30" s="458"/>
      <c r="D30" s="458"/>
      <c r="E30" s="311"/>
      <c r="F30" s="311"/>
      <c r="G30" s="458"/>
      <c r="H30" s="458"/>
      <c r="I30" s="474"/>
      <c r="J30" s="474"/>
      <c r="K30" s="474"/>
      <c r="L30" s="474"/>
      <c r="M30" s="474"/>
      <c r="N30" s="35"/>
    </row>
    <row r="31" spans="2:14">
      <c r="B31" s="152" t="s">
        <v>166</v>
      </c>
      <c r="C31" s="456"/>
      <c r="D31" s="456"/>
      <c r="E31" s="311"/>
      <c r="F31" s="311"/>
      <c r="G31" s="456"/>
      <c r="H31" s="456"/>
      <c r="I31" s="472"/>
      <c r="J31" s="472"/>
      <c r="K31" s="472"/>
      <c r="L31" s="472"/>
      <c r="M31" s="472"/>
      <c r="N31" s="35"/>
    </row>
    <row r="32" spans="2:14">
      <c r="B32" s="152"/>
      <c r="C32" s="457"/>
      <c r="D32" s="457"/>
      <c r="E32" s="311"/>
      <c r="F32" s="311"/>
      <c r="G32" s="457"/>
      <c r="H32" s="457"/>
      <c r="I32" s="473"/>
      <c r="J32" s="473"/>
      <c r="K32" s="473"/>
      <c r="L32" s="473"/>
      <c r="M32" s="473"/>
      <c r="N32" s="35"/>
    </row>
    <row r="33" spans="2:53">
      <c r="B33" s="152"/>
      <c r="C33" s="458"/>
      <c r="D33" s="458"/>
      <c r="E33" s="311"/>
      <c r="F33" s="311"/>
      <c r="G33" s="458"/>
      <c r="H33" s="458"/>
      <c r="I33" s="474"/>
      <c r="J33" s="474"/>
      <c r="K33" s="474"/>
      <c r="L33" s="474"/>
      <c r="M33" s="474"/>
      <c r="N33" s="35"/>
    </row>
    <row r="34" spans="2:53">
      <c r="B34" s="152" t="s">
        <v>167</v>
      </c>
      <c r="C34" s="456"/>
      <c r="D34" s="456"/>
      <c r="E34" s="311"/>
      <c r="F34" s="311"/>
      <c r="G34" s="456"/>
      <c r="H34" s="456"/>
      <c r="I34" s="472"/>
      <c r="J34" s="472"/>
      <c r="K34" s="472"/>
      <c r="L34" s="472"/>
      <c r="M34" s="472"/>
      <c r="N34" s="35"/>
    </row>
    <row r="35" spans="2:53">
      <c r="B35" s="152"/>
      <c r="C35" s="457"/>
      <c r="D35" s="457"/>
      <c r="E35" s="311"/>
      <c r="F35" s="311"/>
      <c r="G35" s="457"/>
      <c r="H35" s="457"/>
      <c r="I35" s="473"/>
      <c r="J35" s="473"/>
      <c r="K35" s="473"/>
      <c r="L35" s="473"/>
      <c r="M35" s="473"/>
      <c r="N35" s="35"/>
    </row>
    <row r="36" spans="2:53">
      <c r="B36" s="152"/>
      <c r="C36" s="458"/>
      <c r="D36" s="458"/>
      <c r="E36" s="311"/>
      <c r="F36" s="311"/>
      <c r="G36" s="458"/>
      <c r="H36" s="458"/>
      <c r="I36" s="474"/>
      <c r="J36" s="474"/>
      <c r="K36" s="474"/>
      <c r="L36" s="474"/>
      <c r="M36" s="474"/>
      <c r="N36" s="35"/>
    </row>
    <row r="37" spans="2:53">
      <c r="N37" s="35"/>
    </row>
    <row r="38" spans="2:53" ht="15.75">
      <c r="B38" s="467" t="s">
        <v>168</v>
      </c>
      <c r="C38" s="468"/>
      <c r="D38" s="468"/>
      <c r="E38" s="468"/>
      <c r="F38" s="469"/>
      <c r="N38" s="35"/>
    </row>
    <row r="39" spans="2:53">
      <c r="B39" s="153">
        <v>1</v>
      </c>
      <c r="C39" s="462" t="s">
        <v>1072</v>
      </c>
      <c r="D39" s="465"/>
      <c r="E39" s="465"/>
      <c r="F39" s="466"/>
      <c r="N39" s="35"/>
    </row>
    <row r="40" spans="2:53" ht="54" customHeight="1">
      <c r="B40" s="153">
        <v>2</v>
      </c>
      <c r="C40" s="459" t="s">
        <v>1073</v>
      </c>
      <c r="D40" s="460"/>
      <c r="E40" s="460"/>
      <c r="F40" s="461"/>
      <c r="N40" s="35"/>
    </row>
    <row r="41" spans="2:53" ht="34.5" customHeight="1">
      <c r="B41" s="153">
        <v>3</v>
      </c>
      <c r="C41" s="462" t="s">
        <v>1040</v>
      </c>
      <c r="D41" s="463"/>
      <c r="E41" s="463"/>
      <c r="F41" s="464"/>
      <c r="N41" s="35"/>
    </row>
    <row r="42" spans="2:53" ht="42" customHeight="1">
      <c r="B42" s="153">
        <v>4</v>
      </c>
      <c r="C42" s="462" t="s">
        <v>1041</v>
      </c>
      <c r="D42" s="463"/>
      <c r="E42" s="463"/>
      <c r="F42" s="464"/>
      <c r="N42" s="35"/>
    </row>
    <row r="43" spans="2:53" ht="30" customHeight="1">
      <c r="B43" s="153">
        <v>5</v>
      </c>
      <c r="C43" s="462" t="s">
        <v>1119</v>
      </c>
      <c r="D43" s="463"/>
      <c r="E43" s="463"/>
      <c r="F43" s="464"/>
      <c r="N43" s="35"/>
    </row>
    <row r="44" spans="2:53" ht="82.5" customHeight="1">
      <c r="B44" s="153">
        <v>6</v>
      </c>
      <c r="C44" s="459" t="s">
        <v>1074</v>
      </c>
      <c r="D44" s="460"/>
      <c r="E44" s="460"/>
      <c r="F44" s="461"/>
    </row>
    <row r="45" spans="2:53" ht="42" customHeight="1" thickBot="1">
      <c r="B45" s="153">
        <v>7</v>
      </c>
      <c r="C45" s="459" t="s">
        <v>1120</v>
      </c>
      <c r="D45" s="460"/>
      <c r="E45" s="460"/>
      <c r="F45" s="461"/>
      <c r="N45" s="35"/>
      <c r="BA45" s="347" t="s">
        <v>1003</v>
      </c>
    </row>
    <row r="46" spans="2:53" ht="15.75">
      <c r="N46" s="35"/>
      <c r="BA46" s="348" t="s">
        <v>504</v>
      </c>
    </row>
    <row r="47" spans="2:53" ht="15.75">
      <c r="C47" s="454" t="s">
        <v>1019</v>
      </c>
      <c r="D47" s="434"/>
      <c r="E47" s="434"/>
      <c r="F47" s="435"/>
      <c r="N47" s="35"/>
      <c r="BA47" s="349" t="s">
        <v>505</v>
      </c>
    </row>
    <row r="48" spans="2:53" ht="15.75">
      <c r="C48" s="455"/>
      <c r="D48" s="436"/>
      <c r="E48" s="436"/>
      <c r="F48" s="437"/>
      <c r="N48" s="35"/>
      <c r="BA48" s="349" t="s">
        <v>506</v>
      </c>
    </row>
    <row r="49" spans="3:53" ht="15.75">
      <c r="C49" s="309"/>
      <c r="D49" s="404" t="str">
        <f>IF(OR(ISBLANK(C7),ISBLANK(C10),ISBLANK(C13),ISBLANK(C16),ISBLANK(C19),ISBLANK(C22),ISBLANK(C25),ISBLANK(C28),ISBLANK(C31),ISBLANK(C34),ISBLANK(D7),ISBLANK(D10),ISBLANK(D13),ISBLANK(D16),ISBLANK(D19),ISBLANK(D22),ISBLANK(D25),ISBLANK(D31),ISBLANK(D34),ISBLANK(E7),ISBLANK(E8),ISBLANK(E9),ISBLANK(E10),ISBLANK(E11),ISBLANK(E12),ISBLANK(E13),ISBLANK(E14),ISBLANK(E15),ISBLANK(E15),ISBLANK(E16),ISBLANK(E17),ISBLANK(E18),ISBLANK(E19),ISBLANK(E20),ISBLANK(E21),ISBLANK(E22),ISBLANK(E23),ISBLANK(E24),ISBLANK(E25),ISBLANK(E26),ISBLANK(E27),ISBLANK(E28),ISBLANK(E29),ISBLANK(E30),ISBLANK(E31),ISBLANK(E32),ISBLANK(E33),ISBLANK(E34),ISBLANK(E35),ISBLANK(E36),ISBLANK(F7),ISBLANK(F8),ISBLANK(F9),ISBLANK(F10),ISBLANK(F11),ISBLANK(F12),ISBLANK(F13),ISBLANK(F14),ISBLANK(F15),ISBLANK(F16),ISBLANK(F17),ISBLANK(F18),ISBLANK(F19),ISBLANK(F20),ISBLANK(F21),ISBLANK(F22),ISBLANK(F23),ISBLANK(F24),ISBLANK(F25),ISBLANK(F27),ISBLANK(F28),ISBLANK(F29),ISBLANK(F30),ISBLANK(F31),ISBLANK(F32),ISBLANK(F33),ISBLANK(F34),ISBLANK(F35),ISBLANK(F36),ISBLANK(G7),ISBLANK(G10),ISBLANK(G13),ISBLANK(G16),ISBLANK(G19),ISBLANK(G22),ISBLANK(G25),ISBLANK(G28),ISBLANK(G31),ISBLANK(G34),ISBLANK(H7),ISBLANK(H10),ISBLANK(H13),ISBLANK(H16),ISBLANK(H19),ISBLANK(H22),ISBLANK(H25),ISBLANK(H28),ISBLANK(H31),ISBLANK(H34),ISBLANK(I34),ISBLANK(I31),ISBLANK(I28),ISBLANK(I25),ISBLANK(I22),ISBLANK(I19),ISBLANK(I16),ISBLANK(I13),ISBLANK(I10),ISBLANK(I7),ISBLANK(J7),ISBLANK(J10),ISBLANK(J13),ISBLANK(J16),ISBLANK(J19),ISBLANK(J22),ISBLANK(J25),ISBLANK(J28),ISBLANK(J31),ISBLANK(J34),ISBLANK(K7),ISBLANK(K10),ISBLANK(K13),ISBLANK(K16),ISBLANK(K19),ISBLANK(K22),ISBLANK(K25),ISBLANK(K28),ISBLANK(K31),ISBLANK(K34),ISBLANK(L34),ISBLANK(L31),ISBLANK(L28),ISBLANK(L25),ISBLANK(L22),ISBLANK(L19),ISBLANK(L16),ISBLANK(L13),ISBLANK(L10),ISBLANK(L7),ISBLANK(M7),ISBLANK(M10),ISBLANK(M13),ISBLANK(M16),ISBLANK(M19),ISBLANK(M22),ISBLANK(M25),ISBLANK(M28),ISBLANK(M31),ISBLANK(M34)),"FALSE","TRUE")</f>
        <v>FALSE</v>
      </c>
      <c r="E49" s="134"/>
      <c r="F49" s="303"/>
      <c r="N49" s="35"/>
      <c r="BA49" s="349" t="s">
        <v>507</v>
      </c>
    </row>
    <row r="50" spans="3:53" ht="15.75">
      <c r="C50" s="350"/>
      <c r="D50" s="202"/>
      <c r="E50" s="202"/>
      <c r="F50" s="168"/>
      <c r="N50" s="35"/>
      <c r="BA50" s="349" t="s">
        <v>508</v>
      </c>
    </row>
    <row r="51" spans="3:53" ht="15.75">
      <c r="N51" s="35"/>
      <c r="BA51" s="349" t="s">
        <v>509</v>
      </c>
    </row>
    <row r="52" spans="3:53" ht="15.75">
      <c r="N52" s="35"/>
      <c r="BA52" s="349" t="s">
        <v>510</v>
      </c>
    </row>
    <row r="53" spans="3:53" ht="15.75">
      <c r="BA53" s="349" t="s">
        <v>511</v>
      </c>
    </row>
    <row r="54" spans="3:53" ht="15.75">
      <c r="BA54" s="349" t="s">
        <v>512</v>
      </c>
    </row>
    <row r="55" spans="3:53" ht="15.75">
      <c r="BA55" s="349" t="s">
        <v>513</v>
      </c>
    </row>
    <row r="56" spans="3:53" ht="15.75">
      <c r="BA56" s="349" t="s">
        <v>514</v>
      </c>
    </row>
    <row r="57" spans="3:53" ht="15.75">
      <c r="BA57" s="349" t="s">
        <v>515</v>
      </c>
    </row>
    <row r="58" spans="3:53" ht="15.75">
      <c r="BA58" s="349" t="s">
        <v>516</v>
      </c>
    </row>
    <row r="59" spans="3:53" ht="15.75">
      <c r="BA59" s="349" t="s">
        <v>517</v>
      </c>
    </row>
    <row r="60" spans="3:53" ht="15.75">
      <c r="BA60" s="349" t="s">
        <v>518</v>
      </c>
    </row>
    <row r="61" spans="3:53" ht="15.75">
      <c r="BA61" s="349" t="s">
        <v>519</v>
      </c>
    </row>
    <row r="62" spans="3:53" ht="15.75">
      <c r="BA62" s="349" t="s">
        <v>520</v>
      </c>
    </row>
    <row r="63" spans="3:53" ht="15.75">
      <c r="BA63" s="349" t="s">
        <v>521</v>
      </c>
    </row>
    <row r="64" spans="3:53" ht="15.75">
      <c r="BA64" s="349" t="s">
        <v>522</v>
      </c>
    </row>
    <row r="65" spans="53:53" ht="15.75">
      <c r="BA65" s="349" t="s">
        <v>523</v>
      </c>
    </row>
    <row r="66" spans="53:53" ht="15.75">
      <c r="BA66" s="349" t="s">
        <v>524</v>
      </c>
    </row>
    <row r="67" spans="53:53" ht="15.75">
      <c r="BA67" s="349" t="s">
        <v>525</v>
      </c>
    </row>
    <row r="68" spans="53:53" ht="15.75">
      <c r="BA68" s="349" t="s">
        <v>526</v>
      </c>
    </row>
    <row r="69" spans="53:53" ht="15.75">
      <c r="BA69" s="349" t="s">
        <v>527</v>
      </c>
    </row>
    <row r="70" spans="53:53" ht="15.75">
      <c r="BA70" s="349" t="s">
        <v>528</v>
      </c>
    </row>
    <row r="71" spans="53:53" ht="15.75">
      <c r="BA71" s="349" t="s">
        <v>529</v>
      </c>
    </row>
    <row r="72" spans="53:53" ht="15.75">
      <c r="BA72" s="349" t="s">
        <v>530</v>
      </c>
    </row>
    <row r="73" spans="53:53" ht="15.75">
      <c r="BA73" s="349" t="s">
        <v>531</v>
      </c>
    </row>
    <row r="74" spans="53:53" ht="15.75">
      <c r="BA74" s="349" t="s">
        <v>532</v>
      </c>
    </row>
    <row r="75" spans="53:53" ht="15.75">
      <c r="BA75" s="349" t="s">
        <v>533</v>
      </c>
    </row>
    <row r="76" spans="53:53" ht="15.75">
      <c r="BA76" s="349" t="s">
        <v>534</v>
      </c>
    </row>
    <row r="77" spans="53:53" ht="15.75">
      <c r="BA77" s="349" t="s">
        <v>535</v>
      </c>
    </row>
    <row r="78" spans="53:53" ht="15.75">
      <c r="BA78" s="349" t="s">
        <v>536</v>
      </c>
    </row>
    <row r="79" spans="53:53" ht="15.75">
      <c r="BA79" s="349" t="s">
        <v>537</v>
      </c>
    </row>
    <row r="80" spans="53:53" ht="15.75">
      <c r="BA80" s="349" t="s">
        <v>538</v>
      </c>
    </row>
    <row r="81" spans="53:53" ht="15.75">
      <c r="BA81" s="349" t="s">
        <v>539</v>
      </c>
    </row>
    <row r="82" spans="53:53" ht="15.75">
      <c r="BA82" s="349" t="s">
        <v>540</v>
      </c>
    </row>
    <row r="83" spans="53:53" ht="15.75">
      <c r="BA83" s="349" t="s">
        <v>541</v>
      </c>
    </row>
    <row r="84" spans="53:53" ht="15.75">
      <c r="BA84" s="349" t="s">
        <v>542</v>
      </c>
    </row>
    <row r="85" spans="53:53" ht="15.75">
      <c r="BA85" s="349" t="s">
        <v>543</v>
      </c>
    </row>
    <row r="86" spans="53:53" ht="15.75">
      <c r="BA86" s="349" t="s">
        <v>544</v>
      </c>
    </row>
    <row r="87" spans="53:53" ht="15.75">
      <c r="BA87" s="349" t="s">
        <v>545</v>
      </c>
    </row>
    <row r="88" spans="53:53" ht="15.75">
      <c r="BA88" s="349" t="s">
        <v>546</v>
      </c>
    </row>
    <row r="89" spans="53:53" ht="15.75">
      <c r="BA89" s="349" t="s">
        <v>547</v>
      </c>
    </row>
    <row r="90" spans="53:53" ht="15.75">
      <c r="BA90" s="349" t="s">
        <v>548</v>
      </c>
    </row>
    <row r="91" spans="53:53" ht="15.75">
      <c r="BA91" s="349" t="s">
        <v>549</v>
      </c>
    </row>
    <row r="92" spans="53:53" ht="15.75">
      <c r="BA92" s="349" t="s">
        <v>550</v>
      </c>
    </row>
    <row r="93" spans="53:53" ht="15.75">
      <c r="BA93" s="349" t="s">
        <v>551</v>
      </c>
    </row>
    <row r="94" spans="53:53" ht="15.75">
      <c r="BA94" s="349" t="s">
        <v>552</v>
      </c>
    </row>
    <row r="95" spans="53:53" ht="15.75">
      <c r="BA95" s="349" t="s">
        <v>553</v>
      </c>
    </row>
    <row r="96" spans="53:53" ht="15.75">
      <c r="BA96" s="349" t="s">
        <v>554</v>
      </c>
    </row>
    <row r="97" spans="53:53" ht="15.75">
      <c r="BA97" s="349" t="s">
        <v>555</v>
      </c>
    </row>
    <row r="98" spans="53:53" ht="15.75">
      <c r="BA98" s="349" t="s">
        <v>556</v>
      </c>
    </row>
    <row r="99" spans="53:53" ht="15.75">
      <c r="BA99" s="349" t="s">
        <v>557</v>
      </c>
    </row>
    <row r="100" spans="53:53" ht="15.75">
      <c r="BA100" s="349" t="s">
        <v>558</v>
      </c>
    </row>
    <row r="101" spans="53:53" ht="15.75">
      <c r="BA101" s="349" t="s">
        <v>559</v>
      </c>
    </row>
    <row r="102" spans="53:53" ht="15.75">
      <c r="BA102" s="349" t="s">
        <v>560</v>
      </c>
    </row>
    <row r="103" spans="53:53" ht="15.75">
      <c r="BA103" s="349" t="s">
        <v>561</v>
      </c>
    </row>
    <row r="104" spans="53:53" ht="15.75">
      <c r="BA104" s="349" t="s">
        <v>562</v>
      </c>
    </row>
    <row r="105" spans="53:53" ht="15.75">
      <c r="BA105" s="349" t="s">
        <v>563</v>
      </c>
    </row>
    <row r="106" spans="53:53" ht="15.75">
      <c r="BA106" s="349" t="s">
        <v>564</v>
      </c>
    </row>
    <row r="107" spans="53:53" ht="15.75">
      <c r="BA107" s="349" t="s">
        <v>565</v>
      </c>
    </row>
    <row r="108" spans="53:53" ht="15.75">
      <c r="BA108" s="349" t="s">
        <v>566</v>
      </c>
    </row>
    <row r="109" spans="53:53" ht="15.75">
      <c r="BA109" s="349" t="s">
        <v>567</v>
      </c>
    </row>
    <row r="110" spans="53:53" ht="15.75">
      <c r="BA110" s="349" t="s">
        <v>568</v>
      </c>
    </row>
    <row r="111" spans="53:53" ht="15.75">
      <c r="BA111" s="349" t="s">
        <v>569</v>
      </c>
    </row>
    <row r="112" spans="53:53" ht="15.75">
      <c r="BA112" s="349" t="s">
        <v>570</v>
      </c>
    </row>
    <row r="113" spans="53:53" ht="15.75">
      <c r="BA113" s="349" t="s">
        <v>571</v>
      </c>
    </row>
    <row r="114" spans="53:53" ht="15.75">
      <c r="BA114" s="349" t="s">
        <v>572</v>
      </c>
    </row>
    <row r="115" spans="53:53" ht="15.75">
      <c r="BA115" s="349" t="s">
        <v>573</v>
      </c>
    </row>
    <row r="116" spans="53:53" ht="15.75">
      <c r="BA116" s="349" t="s">
        <v>574</v>
      </c>
    </row>
    <row r="117" spans="53:53" ht="15.75">
      <c r="BA117" s="349" t="s">
        <v>575</v>
      </c>
    </row>
    <row r="118" spans="53:53" ht="15.75">
      <c r="BA118" s="349" t="s">
        <v>576</v>
      </c>
    </row>
    <row r="119" spans="53:53" ht="15.75">
      <c r="BA119" s="349" t="s">
        <v>577</v>
      </c>
    </row>
    <row r="120" spans="53:53" ht="15.75">
      <c r="BA120" s="349" t="s">
        <v>578</v>
      </c>
    </row>
    <row r="121" spans="53:53" ht="15.75">
      <c r="BA121" s="349" t="s">
        <v>579</v>
      </c>
    </row>
    <row r="122" spans="53:53" ht="15.75">
      <c r="BA122" s="349" t="s">
        <v>580</v>
      </c>
    </row>
    <row r="123" spans="53:53" ht="15.75">
      <c r="BA123" s="349" t="s">
        <v>581</v>
      </c>
    </row>
    <row r="124" spans="53:53" ht="15.75">
      <c r="BA124" s="349" t="s">
        <v>582</v>
      </c>
    </row>
    <row r="125" spans="53:53" ht="15.75">
      <c r="BA125" s="349" t="s">
        <v>583</v>
      </c>
    </row>
    <row r="126" spans="53:53" ht="15.75">
      <c r="BA126" s="349" t="s">
        <v>584</v>
      </c>
    </row>
    <row r="127" spans="53:53" ht="15.75">
      <c r="BA127" s="349" t="s">
        <v>585</v>
      </c>
    </row>
    <row r="128" spans="53:53" ht="15.75">
      <c r="BA128" s="349" t="s">
        <v>586</v>
      </c>
    </row>
    <row r="129" spans="53:53" ht="15.75">
      <c r="BA129" s="349" t="s">
        <v>587</v>
      </c>
    </row>
    <row r="130" spans="53:53" ht="15.75">
      <c r="BA130" s="349" t="s">
        <v>588</v>
      </c>
    </row>
    <row r="131" spans="53:53" ht="15.75">
      <c r="BA131" s="349" t="s">
        <v>589</v>
      </c>
    </row>
    <row r="132" spans="53:53" ht="15.75">
      <c r="BA132" s="349" t="s">
        <v>590</v>
      </c>
    </row>
    <row r="133" spans="53:53" ht="15.75">
      <c r="BA133" s="349" t="s">
        <v>591</v>
      </c>
    </row>
    <row r="134" spans="53:53" ht="15.75">
      <c r="BA134" s="349" t="s">
        <v>592</v>
      </c>
    </row>
    <row r="135" spans="53:53" ht="15.75">
      <c r="BA135" s="349" t="s">
        <v>593</v>
      </c>
    </row>
    <row r="136" spans="53:53" ht="15.75">
      <c r="BA136" s="349" t="s">
        <v>594</v>
      </c>
    </row>
    <row r="137" spans="53:53" ht="15.75">
      <c r="BA137" s="349" t="s">
        <v>595</v>
      </c>
    </row>
    <row r="138" spans="53:53" ht="15.75">
      <c r="BA138" s="349" t="s">
        <v>596</v>
      </c>
    </row>
    <row r="139" spans="53:53" ht="15.75">
      <c r="BA139" s="349" t="s">
        <v>597</v>
      </c>
    </row>
    <row r="140" spans="53:53" ht="15.75">
      <c r="BA140" s="349" t="s">
        <v>598</v>
      </c>
    </row>
    <row r="141" spans="53:53" ht="15.75">
      <c r="BA141" s="349" t="s">
        <v>599</v>
      </c>
    </row>
    <row r="142" spans="53:53" ht="15.75">
      <c r="BA142" s="349" t="s">
        <v>600</v>
      </c>
    </row>
    <row r="143" spans="53:53" ht="15.75">
      <c r="BA143" s="349" t="s">
        <v>601</v>
      </c>
    </row>
    <row r="144" spans="53:53" ht="15.75">
      <c r="BA144" s="349" t="s">
        <v>602</v>
      </c>
    </row>
    <row r="145" spans="53:53" ht="15.75">
      <c r="BA145" s="349" t="s">
        <v>603</v>
      </c>
    </row>
    <row r="146" spans="53:53" ht="15.75">
      <c r="BA146" s="349" t="s">
        <v>604</v>
      </c>
    </row>
    <row r="147" spans="53:53" ht="15.75">
      <c r="BA147" s="349" t="s">
        <v>605</v>
      </c>
    </row>
    <row r="148" spans="53:53" ht="15.75">
      <c r="BA148" s="349" t="s">
        <v>606</v>
      </c>
    </row>
    <row r="149" spans="53:53" ht="15.75">
      <c r="BA149" s="349" t="s">
        <v>607</v>
      </c>
    </row>
    <row r="150" spans="53:53" ht="15.75">
      <c r="BA150" s="349" t="s">
        <v>608</v>
      </c>
    </row>
    <row r="151" spans="53:53" ht="15.75">
      <c r="BA151" s="349" t="s">
        <v>609</v>
      </c>
    </row>
    <row r="152" spans="53:53" ht="15.75">
      <c r="BA152" s="349" t="s">
        <v>610</v>
      </c>
    </row>
    <row r="153" spans="53:53" ht="15.75">
      <c r="BA153" s="349" t="s">
        <v>611</v>
      </c>
    </row>
    <row r="154" spans="53:53" ht="15.75">
      <c r="BA154" s="349" t="s">
        <v>612</v>
      </c>
    </row>
    <row r="155" spans="53:53" ht="15.75">
      <c r="BA155" s="349" t="s">
        <v>613</v>
      </c>
    </row>
    <row r="156" spans="53:53" ht="15.75">
      <c r="BA156" s="349" t="s">
        <v>614</v>
      </c>
    </row>
    <row r="157" spans="53:53" ht="15.75">
      <c r="BA157" s="349" t="s">
        <v>615</v>
      </c>
    </row>
    <row r="158" spans="53:53" ht="15.75">
      <c r="BA158" s="349" t="s">
        <v>616</v>
      </c>
    </row>
    <row r="159" spans="53:53" ht="15.75">
      <c r="BA159" s="349" t="s">
        <v>617</v>
      </c>
    </row>
    <row r="160" spans="53:53" ht="15.75">
      <c r="BA160" s="349" t="s">
        <v>618</v>
      </c>
    </row>
    <row r="161" spans="53:53" ht="15.75">
      <c r="BA161" s="349" t="s">
        <v>619</v>
      </c>
    </row>
    <row r="162" spans="53:53" ht="15.75">
      <c r="BA162" s="349" t="s">
        <v>620</v>
      </c>
    </row>
    <row r="163" spans="53:53" ht="15.75">
      <c r="BA163" s="349" t="s">
        <v>621</v>
      </c>
    </row>
    <row r="164" spans="53:53" ht="15.75">
      <c r="BA164" s="349" t="s">
        <v>622</v>
      </c>
    </row>
    <row r="165" spans="53:53" ht="15.75">
      <c r="BA165" s="349" t="s">
        <v>623</v>
      </c>
    </row>
    <row r="166" spans="53:53" ht="15.75">
      <c r="BA166" s="349" t="s">
        <v>624</v>
      </c>
    </row>
    <row r="167" spans="53:53" ht="15.75">
      <c r="BA167" s="349" t="s">
        <v>625</v>
      </c>
    </row>
    <row r="168" spans="53:53" ht="15.75">
      <c r="BA168" s="349" t="s">
        <v>626</v>
      </c>
    </row>
    <row r="169" spans="53:53" ht="15.75">
      <c r="BA169" s="349" t="s">
        <v>627</v>
      </c>
    </row>
    <row r="170" spans="53:53" ht="15.75">
      <c r="BA170" s="349" t="s">
        <v>628</v>
      </c>
    </row>
    <row r="171" spans="53:53" ht="15.75">
      <c r="BA171" s="349" t="s">
        <v>629</v>
      </c>
    </row>
    <row r="172" spans="53:53" ht="15.75">
      <c r="BA172" s="349" t="s">
        <v>630</v>
      </c>
    </row>
    <row r="173" spans="53:53" ht="15.75">
      <c r="BA173" s="349" t="s">
        <v>631</v>
      </c>
    </row>
    <row r="174" spans="53:53" ht="15.75">
      <c r="BA174" s="349" t="s">
        <v>632</v>
      </c>
    </row>
    <row r="175" spans="53:53" ht="15.75">
      <c r="BA175" s="349" t="s">
        <v>633</v>
      </c>
    </row>
    <row r="176" spans="53:53" ht="15.75">
      <c r="BA176" s="349" t="s">
        <v>634</v>
      </c>
    </row>
    <row r="177" spans="53:53" ht="15.75">
      <c r="BA177" s="349" t="s">
        <v>635</v>
      </c>
    </row>
    <row r="178" spans="53:53" ht="15.75">
      <c r="BA178" s="349" t="s">
        <v>636</v>
      </c>
    </row>
    <row r="179" spans="53:53" ht="15.75">
      <c r="BA179" s="349" t="s">
        <v>637</v>
      </c>
    </row>
    <row r="180" spans="53:53" ht="15.75">
      <c r="BA180" s="349" t="s">
        <v>638</v>
      </c>
    </row>
    <row r="181" spans="53:53" ht="15.75">
      <c r="BA181" s="349" t="s">
        <v>639</v>
      </c>
    </row>
    <row r="182" spans="53:53" ht="15.75">
      <c r="BA182" s="349" t="s">
        <v>640</v>
      </c>
    </row>
    <row r="183" spans="53:53" ht="15.75">
      <c r="BA183" s="349" t="s">
        <v>641</v>
      </c>
    </row>
    <row r="184" spans="53:53" ht="15.75">
      <c r="BA184" s="349" t="s">
        <v>642</v>
      </c>
    </row>
    <row r="185" spans="53:53" ht="15.75">
      <c r="BA185" s="349" t="s">
        <v>643</v>
      </c>
    </row>
    <row r="186" spans="53:53" ht="15.75">
      <c r="BA186" s="349" t="s">
        <v>644</v>
      </c>
    </row>
    <row r="187" spans="53:53" ht="15.75">
      <c r="BA187" s="349" t="s">
        <v>645</v>
      </c>
    </row>
    <row r="188" spans="53:53" ht="15.75">
      <c r="BA188" s="349" t="s">
        <v>646</v>
      </c>
    </row>
    <row r="189" spans="53:53" ht="15.75">
      <c r="BA189" s="349" t="s">
        <v>647</v>
      </c>
    </row>
    <row r="190" spans="53:53" ht="15.75">
      <c r="BA190" s="349" t="s">
        <v>648</v>
      </c>
    </row>
    <row r="191" spans="53:53" ht="15.75">
      <c r="BA191" s="349" t="s">
        <v>649</v>
      </c>
    </row>
    <row r="192" spans="53:53" ht="15.75">
      <c r="BA192" s="349" t="s">
        <v>650</v>
      </c>
    </row>
    <row r="193" spans="53:53" ht="15.75">
      <c r="BA193" s="349" t="s">
        <v>651</v>
      </c>
    </row>
    <row r="194" spans="53:53" ht="15.75">
      <c r="BA194" s="349" t="s">
        <v>652</v>
      </c>
    </row>
    <row r="195" spans="53:53" ht="15.75">
      <c r="BA195" s="349" t="s">
        <v>653</v>
      </c>
    </row>
    <row r="196" spans="53:53" ht="15.75">
      <c r="BA196" s="349" t="s">
        <v>654</v>
      </c>
    </row>
    <row r="197" spans="53:53" ht="15.75">
      <c r="BA197" s="349" t="s">
        <v>655</v>
      </c>
    </row>
    <row r="198" spans="53:53" ht="15.75">
      <c r="BA198" s="349" t="s">
        <v>656</v>
      </c>
    </row>
    <row r="199" spans="53:53" ht="15.75">
      <c r="BA199" s="349" t="s">
        <v>657</v>
      </c>
    </row>
    <row r="200" spans="53:53" ht="15.75">
      <c r="BA200" s="349" t="s">
        <v>658</v>
      </c>
    </row>
    <row r="201" spans="53:53" ht="15.75">
      <c r="BA201" s="349" t="s">
        <v>659</v>
      </c>
    </row>
    <row r="202" spans="53:53" ht="15.75">
      <c r="BA202" s="349" t="s">
        <v>660</v>
      </c>
    </row>
    <row r="203" spans="53:53" ht="15.75">
      <c r="BA203" s="349" t="s">
        <v>661</v>
      </c>
    </row>
    <row r="204" spans="53:53" ht="15.75">
      <c r="BA204" s="349" t="s">
        <v>662</v>
      </c>
    </row>
    <row r="205" spans="53:53" ht="15.75">
      <c r="BA205" s="349" t="s">
        <v>663</v>
      </c>
    </row>
    <row r="206" spans="53:53" ht="15.75">
      <c r="BA206" s="349" t="s">
        <v>664</v>
      </c>
    </row>
    <row r="207" spans="53:53" ht="15.75">
      <c r="BA207" s="349" t="s">
        <v>665</v>
      </c>
    </row>
    <row r="208" spans="53:53" ht="15.75">
      <c r="BA208" s="349" t="s">
        <v>666</v>
      </c>
    </row>
    <row r="209" spans="53:53" ht="15.75">
      <c r="BA209" s="349" t="s">
        <v>667</v>
      </c>
    </row>
    <row r="210" spans="53:53" ht="15.75">
      <c r="BA210" s="349" t="s">
        <v>668</v>
      </c>
    </row>
    <row r="211" spans="53:53" ht="15.75">
      <c r="BA211" s="349" t="s">
        <v>669</v>
      </c>
    </row>
    <row r="212" spans="53:53" ht="15.75">
      <c r="BA212" s="349" t="s">
        <v>670</v>
      </c>
    </row>
    <row r="213" spans="53:53" ht="15.75">
      <c r="BA213" s="349" t="s">
        <v>671</v>
      </c>
    </row>
    <row r="214" spans="53:53" ht="15.75">
      <c r="BA214" s="349" t="s">
        <v>672</v>
      </c>
    </row>
    <row r="215" spans="53:53" ht="15.75">
      <c r="BA215" s="349" t="s">
        <v>673</v>
      </c>
    </row>
    <row r="216" spans="53:53" ht="15.75">
      <c r="BA216" s="349" t="s">
        <v>674</v>
      </c>
    </row>
    <row r="217" spans="53:53" ht="15.75">
      <c r="BA217" s="349" t="s">
        <v>675</v>
      </c>
    </row>
    <row r="218" spans="53:53" ht="15.75">
      <c r="BA218" s="349" t="s">
        <v>676</v>
      </c>
    </row>
    <row r="219" spans="53:53" ht="15.75">
      <c r="BA219" s="349" t="s">
        <v>677</v>
      </c>
    </row>
    <row r="220" spans="53:53" ht="15.75">
      <c r="BA220" s="349" t="s">
        <v>678</v>
      </c>
    </row>
    <row r="221" spans="53:53" ht="15.75">
      <c r="BA221" s="349" t="s">
        <v>679</v>
      </c>
    </row>
    <row r="222" spans="53:53" ht="15.75">
      <c r="BA222" s="349" t="s">
        <v>680</v>
      </c>
    </row>
    <row r="223" spans="53:53" ht="15.75">
      <c r="BA223" s="349" t="s">
        <v>681</v>
      </c>
    </row>
    <row r="224" spans="53:53" ht="15.75">
      <c r="BA224" s="349" t="s">
        <v>682</v>
      </c>
    </row>
    <row r="225" spans="53:53" ht="15.75">
      <c r="BA225" s="349" t="s">
        <v>683</v>
      </c>
    </row>
    <row r="226" spans="53:53" ht="15.75">
      <c r="BA226" s="349" t="s">
        <v>684</v>
      </c>
    </row>
    <row r="227" spans="53:53" ht="15.75">
      <c r="BA227" s="349" t="s">
        <v>685</v>
      </c>
    </row>
    <row r="228" spans="53:53" ht="15.75">
      <c r="BA228" s="349" t="s">
        <v>686</v>
      </c>
    </row>
    <row r="229" spans="53:53" ht="15.75">
      <c r="BA229" s="349" t="s">
        <v>687</v>
      </c>
    </row>
    <row r="230" spans="53:53" ht="15.75">
      <c r="BA230" s="349" t="s">
        <v>688</v>
      </c>
    </row>
    <row r="231" spans="53:53" ht="15.75">
      <c r="BA231" s="349" t="s">
        <v>689</v>
      </c>
    </row>
    <row r="232" spans="53:53" ht="15.75">
      <c r="BA232" s="349" t="s">
        <v>690</v>
      </c>
    </row>
    <row r="233" spans="53:53" ht="15.75">
      <c r="BA233" s="349" t="s">
        <v>691</v>
      </c>
    </row>
    <row r="234" spans="53:53" ht="15.75">
      <c r="BA234" s="349" t="s">
        <v>692</v>
      </c>
    </row>
    <row r="235" spans="53:53" ht="15.75">
      <c r="BA235" s="349" t="s">
        <v>693</v>
      </c>
    </row>
    <row r="236" spans="53:53" ht="15.75">
      <c r="BA236" s="349" t="s">
        <v>694</v>
      </c>
    </row>
    <row r="237" spans="53:53" ht="15.75">
      <c r="BA237" s="349" t="s">
        <v>695</v>
      </c>
    </row>
    <row r="238" spans="53:53" ht="15.75">
      <c r="BA238" s="349" t="s">
        <v>696</v>
      </c>
    </row>
    <row r="239" spans="53:53" ht="15.75">
      <c r="BA239" s="349" t="s">
        <v>697</v>
      </c>
    </row>
    <row r="240" spans="53:53" ht="15.75">
      <c r="BA240" s="349" t="s">
        <v>698</v>
      </c>
    </row>
    <row r="241" spans="53:53" ht="15.75">
      <c r="BA241" s="349" t="s">
        <v>699</v>
      </c>
    </row>
    <row r="242" spans="53:53" ht="15.75">
      <c r="BA242" s="349" t="s">
        <v>700</v>
      </c>
    </row>
    <row r="243" spans="53:53" ht="15.75">
      <c r="BA243" s="349" t="s">
        <v>701</v>
      </c>
    </row>
    <row r="244" spans="53:53" ht="15.75">
      <c r="BA244" s="349" t="s">
        <v>702</v>
      </c>
    </row>
    <row r="245" spans="53:53" ht="15.75">
      <c r="BA245" s="349" t="s">
        <v>703</v>
      </c>
    </row>
    <row r="246" spans="53:53" ht="15.75">
      <c r="BA246" s="349" t="s">
        <v>704</v>
      </c>
    </row>
    <row r="247" spans="53:53" ht="15.75">
      <c r="BA247" s="349" t="s">
        <v>705</v>
      </c>
    </row>
    <row r="248" spans="53:53" ht="15.75">
      <c r="BA248" s="349" t="s">
        <v>706</v>
      </c>
    </row>
    <row r="249" spans="53:53" ht="15.75">
      <c r="BA249" s="349" t="s">
        <v>707</v>
      </c>
    </row>
    <row r="250" spans="53:53" ht="15.75">
      <c r="BA250" s="349" t="s">
        <v>708</v>
      </c>
    </row>
    <row r="251" spans="53:53" ht="15.75">
      <c r="BA251" s="349" t="s">
        <v>709</v>
      </c>
    </row>
    <row r="252" spans="53:53" ht="15.75">
      <c r="BA252" s="349" t="s">
        <v>710</v>
      </c>
    </row>
    <row r="253" spans="53:53" ht="15.75">
      <c r="BA253" s="349" t="s">
        <v>711</v>
      </c>
    </row>
    <row r="254" spans="53:53" ht="15.75">
      <c r="BA254" s="349" t="s">
        <v>712</v>
      </c>
    </row>
    <row r="255" spans="53:53" ht="15.75">
      <c r="BA255" s="349" t="s">
        <v>713</v>
      </c>
    </row>
    <row r="256" spans="53:53" ht="15.75">
      <c r="BA256" s="349" t="s">
        <v>714</v>
      </c>
    </row>
    <row r="257" spans="53:53" ht="15.75">
      <c r="BA257" s="349" t="s">
        <v>715</v>
      </c>
    </row>
    <row r="258" spans="53:53" ht="15.75">
      <c r="BA258" s="349" t="s">
        <v>716</v>
      </c>
    </row>
    <row r="259" spans="53:53" ht="15.75">
      <c r="BA259" s="349" t="s">
        <v>717</v>
      </c>
    </row>
    <row r="260" spans="53:53" ht="15.75">
      <c r="BA260" s="349" t="s">
        <v>718</v>
      </c>
    </row>
    <row r="261" spans="53:53" ht="15.75">
      <c r="BA261" s="349" t="s">
        <v>719</v>
      </c>
    </row>
    <row r="262" spans="53:53" ht="15.75">
      <c r="BA262" s="349" t="s">
        <v>720</v>
      </c>
    </row>
    <row r="263" spans="53:53" ht="15.75">
      <c r="BA263" s="349" t="s">
        <v>721</v>
      </c>
    </row>
    <row r="264" spans="53:53" ht="15.75">
      <c r="BA264" s="349" t="s">
        <v>722</v>
      </c>
    </row>
    <row r="265" spans="53:53" ht="15.75">
      <c r="BA265" s="349" t="s">
        <v>723</v>
      </c>
    </row>
    <row r="266" spans="53:53" ht="15.75">
      <c r="BA266" s="349" t="s">
        <v>724</v>
      </c>
    </row>
    <row r="267" spans="53:53" ht="15.75">
      <c r="BA267" s="349" t="s">
        <v>725</v>
      </c>
    </row>
    <row r="268" spans="53:53" ht="15.75">
      <c r="BA268" s="349" t="s">
        <v>726</v>
      </c>
    </row>
    <row r="269" spans="53:53" ht="15.75">
      <c r="BA269" s="349" t="s">
        <v>727</v>
      </c>
    </row>
    <row r="270" spans="53:53" ht="15.75">
      <c r="BA270" s="349" t="s">
        <v>728</v>
      </c>
    </row>
    <row r="271" spans="53:53" ht="15.75">
      <c r="BA271" s="349" t="s">
        <v>729</v>
      </c>
    </row>
    <row r="272" spans="53:53" ht="15.75">
      <c r="BA272" s="349" t="s">
        <v>730</v>
      </c>
    </row>
    <row r="273" spans="53:53" ht="15.75">
      <c r="BA273" s="349" t="s">
        <v>731</v>
      </c>
    </row>
    <row r="274" spans="53:53" ht="15.75">
      <c r="BA274" s="349" t="s">
        <v>732</v>
      </c>
    </row>
    <row r="275" spans="53:53" ht="15.75">
      <c r="BA275" s="349" t="s">
        <v>733</v>
      </c>
    </row>
    <row r="276" spans="53:53" ht="15.75">
      <c r="BA276" s="349" t="s">
        <v>734</v>
      </c>
    </row>
    <row r="277" spans="53:53" ht="15.75">
      <c r="BA277" s="349" t="s">
        <v>735</v>
      </c>
    </row>
    <row r="278" spans="53:53" ht="15.75">
      <c r="BA278" s="349" t="s">
        <v>736</v>
      </c>
    </row>
    <row r="279" spans="53:53" ht="15.75">
      <c r="BA279" s="349" t="s">
        <v>737</v>
      </c>
    </row>
    <row r="280" spans="53:53" ht="15.75">
      <c r="BA280" s="349" t="s">
        <v>738</v>
      </c>
    </row>
    <row r="281" spans="53:53" ht="15.75">
      <c r="BA281" s="349" t="s">
        <v>739</v>
      </c>
    </row>
    <row r="282" spans="53:53" ht="15.75">
      <c r="BA282" s="349" t="s">
        <v>740</v>
      </c>
    </row>
    <row r="283" spans="53:53" ht="15.75">
      <c r="BA283" s="349" t="s">
        <v>741</v>
      </c>
    </row>
    <row r="284" spans="53:53" ht="15.75">
      <c r="BA284" s="349" t="s">
        <v>742</v>
      </c>
    </row>
    <row r="285" spans="53:53" ht="15.75">
      <c r="BA285" s="349" t="s">
        <v>743</v>
      </c>
    </row>
    <row r="286" spans="53:53" ht="15.75">
      <c r="BA286" s="349" t="s">
        <v>744</v>
      </c>
    </row>
    <row r="287" spans="53:53" ht="15.75">
      <c r="BA287" s="349" t="s">
        <v>745</v>
      </c>
    </row>
    <row r="288" spans="53:53" ht="15.75">
      <c r="BA288" s="349" t="s">
        <v>746</v>
      </c>
    </row>
    <row r="289" spans="53:53" ht="15.75">
      <c r="BA289" s="349" t="s">
        <v>747</v>
      </c>
    </row>
    <row r="290" spans="53:53" ht="15.75">
      <c r="BA290" s="349" t="s">
        <v>748</v>
      </c>
    </row>
    <row r="291" spans="53:53" ht="15.75">
      <c r="BA291" s="349" t="s">
        <v>749</v>
      </c>
    </row>
    <row r="292" spans="53:53" ht="15.75">
      <c r="BA292" s="349" t="s">
        <v>750</v>
      </c>
    </row>
    <row r="293" spans="53:53" ht="15.75">
      <c r="BA293" s="349" t="s">
        <v>751</v>
      </c>
    </row>
    <row r="294" spans="53:53" ht="15.75">
      <c r="BA294" s="349" t="s">
        <v>752</v>
      </c>
    </row>
  </sheetData>
  <sheetProtection password="CC3D" sheet="1" objects="1" scenarios="1"/>
  <mergeCells count="103">
    <mergeCell ref="A2:D2"/>
    <mergeCell ref="C47:F48"/>
    <mergeCell ref="K28:K30"/>
    <mergeCell ref="L28:L30"/>
    <mergeCell ref="M28:M30"/>
    <mergeCell ref="I28:I30"/>
    <mergeCell ref="J28:J30"/>
    <mergeCell ref="C31:C33"/>
    <mergeCell ref="G31:G33"/>
    <mergeCell ref="H31:H33"/>
    <mergeCell ref="J31:J33"/>
    <mergeCell ref="K31:K33"/>
    <mergeCell ref="I31:I33"/>
    <mergeCell ref="K34:K36"/>
    <mergeCell ref="L34:L36"/>
    <mergeCell ref="M34:M36"/>
    <mergeCell ref="D31:D33"/>
    <mergeCell ref="D34:D36"/>
    <mergeCell ref="L31:L33"/>
    <mergeCell ref="M31:M33"/>
    <mergeCell ref="C34:C36"/>
    <mergeCell ref="G34:G36"/>
    <mergeCell ref="H34:H36"/>
    <mergeCell ref="I34:I36"/>
    <mergeCell ref="J34:J36"/>
    <mergeCell ref="K19:K21"/>
    <mergeCell ref="K22:K24"/>
    <mergeCell ref="L13:L15"/>
    <mergeCell ref="M13:M15"/>
    <mergeCell ref="K16:K18"/>
    <mergeCell ref="L16:L18"/>
    <mergeCell ref="H25:H27"/>
    <mergeCell ref="L25:L27"/>
    <mergeCell ref="M25:M27"/>
    <mergeCell ref="K25:K27"/>
    <mergeCell ref="I25:I27"/>
    <mergeCell ref="J25:J27"/>
    <mergeCell ref="L22:L24"/>
    <mergeCell ref="M22:M24"/>
    <mergeCell ref="L19:L21"/>
    <mergeCell ref="M19:M21"/>
    <mergeCell ref="M16:M18"/>
    <mergeCell ref="K13:K15"/>
    <mergeCell ref="D16:D18"/>
    <mergeCell ref="G13:G15"/>
    <mergeCell ref="H13:H15"/>
    <mergeCell ref="J13:J15"/>
    <mergeCell ref="D19:D21"/>
    <mergeCell ref="D22:D24"/>
    <mergeCell ref="G22:G24"/>
    <mergeCell ref="H22:H24"/>
    <mergeCell ref="I22:I24"/>
    <mergeCell ref="J22:J24"/>
    <mergeCell ref="I19:I21"/>
    <mergeCell ref="J19:J21"/>
    <mergeCell ref="C28:C30"/>
    <mergeCell ref="G28:G30"/>
    <mergeCell ref="H28:H30"/>
    <mergeCell ref="C22:C24"/>
    <mergeCell ref="L7:L9"/>
    <mergeCell ref="M7:M9"/>
    <mergeCell ref="C10:C12"/>
    <mergeCell ref="G10:G12"/>
    <mergeCell ref="H10:H12"/>
    <mergeCell ref="I10:I12"/>
    <mergeCell ref="J10:J12"/>
    <mergeCell ref="K10:K12"/>
    <mergeCell ref="L10:L12"/>
    <mergeCell ref="M10:M12"/>
    <mergeCell ref="D7:D9"/>
    <mergeCell ref="D10:D12"/>
    <mergeCell ref="J7:J9"/>
    <mergeCell ref="K7:K9"/>
    <mergeCell ref="C16:C18"/>
    <mergeCell ref="G16:G18"/>
    <mergeCell ref="H16:H18"/>
    <mergeCell ref="I16:I18"/>
    <mergeCell ref="J16:J18"/>
    <mergeCell ref="D13:D15"/>
    <mergeCell ref="C7:C9"/>
    <mergeCell ref="C45:F45"/>
    <mergeCell ref="C44:F44"/>
    <mergeCell ref="A1:C1"/>
    <mergeCell ref="C43:F43"/>
    <mergeCell ref="C39:F39"/>
    <mergeCell ref="C40:F40"/>
    <mergeCell ref="C41:F41"/>
    <mergeCell ref="C42:F42"/>
    <mergeCell ref="B38:F38"/>
    <mergeCell ref="B5:I5"/>
    <mergeCell ref="G7:G9"/>
    <mergeCell ref="H7:H9"/>
    <mergeCell ref="I7:I9"/>
    <mergeCell ref="C13:C15"/>
    <mergeCell ref="I13:I15"/>
    <mergeCell ref="A4:C4"/>
    <mergeCell ref="C19:C21"/>
    <mergeCell ref="G19:G21"/>
    <mergeCell ref="H19:H21"/>
    <mergeCell ref="D25:D27"/>
    <mergeCell ref="D28:D30"/>
    <mergeCell ref="C25:C27"/>
    <mergeCell ref="G25:G27"/>
  </mergeCells>
  <conditionalFormatting sqref="D49">
    <cfRule type="containsText" dxfId="35" priority="4" operator="containsText" text="TRUE">
      <formula>NOT(ISERROR(SEARCH("TRUE",D49)))</formula>
    </cfRule>
    <cfRule type="containsText" dxfId="34" priority="5" operator="containsText" text="FALSE">
      <formula>NOT(ISERROR(SEARCH("FALSE",D49)))</formula>
    </cfRule>
  </conditionalFormatting>
  <conditionalFormatting sqref="D49">
    <cfRule type="containsText" dxfId="33" priority="2" operator="containsText" text="TRUE">
      <formula>NOT(ISERROR(SEARCH("TRUE",D49)))</formula>
    </cfRule>
    <cfRule type="containsText" dxfId="32" priority="3" operator="containsText" text="FALSE">
      <formula>NOT(ISERROR(SEARCH("FALSE",D49)))</formula>
    </cfRule>
  </conditionalFormatting>
  <conditionalFormatting sqref="D49">
    <cfRule type="containsText" dxfId="31" priority="1" operator="containsText" text="FALSE">
      <formula>NOT(ISERROR(SEARCH("FALSE",D49)))</formula>
    </cfRule>
  </conditionalFormatting>
  <dataValidations count="2">
    <dataValidation type="whole" allowBlank="1" showInputMessage="1" showErrorMessage="1" sqref="D7:D36">
      <formula1>0</formula1>
      <formula2>1000</formula2>
    </dataValidation>
    <dataValidation type="list" allowBlank="1" showInputMessage="1" showErrorMessage="1" sqref="E7:G36">
      <formula1>$BA$45:$BA$294</formula1>
    </dataValidation>
  </dataValidations>
  <pageMargins left="0.70866141732283472" right="0.70866141732283472" top="0.74803149606299213" bottom="0.74803149606299213" header="0.31496062992125984" footer="0.31496062992125984"/>
  <pageSetup paperSize="9" scale="45" orientation="landscape" cellComments="asDisplayed" horizontalDpi="300" verticalDpi="300" r:id="rId1"/>
  <drawing r:id="rId2"/>
</worksheet>
</file>

<file path=xl/worksheets/sheet5.xml><?xml version="1.0" encoding="utf-8"?>
<worksheet xmlns="http://schemas.openxmlformats.org/spreadsheetml/2006/main" xmlns:r="http://schemas.openxmlformats.org/officeDocument/2006/relationships">
  <sheetPr codeName="Sheet5"/>
  <dimension ref="A1:N72"/>
  <sheetViews>
    <sheetView view="pageBreakPreview" zoomScale="85" zoomScaleNormal="100" zoomScaleSheetLayoutView="85" workbookViewId="0">
      <selection activeCell="E17" sqref="E17"/>
    </sheetView>
  </sheetViews>
  <sheetFormatPr defaultRowHeight="15.75"/>
  <cols>
    <col min="1" max="1" width="6.140625" style="35" customWidth="1"/>
    <col min="2" max="2" width="6.85546875" style="35" customWidth="1"/>
    <col min="3" max="3" width="49.140625" style="14" customWidth="1"/>
    <col min="4" max="4" width="12.28515625" style="35" bestFit="1" customWidth="1"/>
    <col min="5" max="5" width="12.28515625" style="35" customWidth="1"/>
    <col min="6" max="6" width="14.7109375" style="35" customWidth="1"/>
    <col min="7" max="7" width="8" style="35" customWidth="1"/>
    <col min="8" max="8" width="6.85546875" style="35" customWidth="1"/>
    <col min="9" max="16384" width="9.140625" style="147"/>
  </cols>
  <sheetData>
    <row r="1" spans="1:14">
      <c r="A1" s="422"/>
      <c r="B1" s="422"/>
      <c r="C1" s="422"/>
    </row>
    <row r="2" spans="1:14" ht="15.75" customHeight="1">
      <c r="A2" s="422" t="s">
        <v>1129</v>
      </c>
      <c r="B2" s="422"/>
      <c r="C2" s="422"/>
    </row>
    <row r="4" spans="1:14" ht="18.75">
      <c r="A4" s="479" t="s">
        <v>234</v>
      </c>
      <c r="B4" s="479"/>
      <c r="C4" s="479"/>
      <c r="D4" s="54"/>
      <c r="E4" s="54"/>
      <c r="F4" s="54"/>
      <c r="G4" s="54"/>
    </row>
    <row r="5" spans="1:14" ht="53.25" customHeight="1">
      <c r="B5" s="449" t="s">
        <v>1075</v>
      </c>
      <c r="C5" s="449"/>
      <c r="D5" s="449"/>
      <c r="E5" s="449"/>
      <c r="F5" s="449"/>
      <c r="G5" s="449"/>
      <c r="H5" s="229"/>
      <c r="I5" s="229"/>
      <c r="J5" s="35"/>
      <c r="K5" s="35"/>
      <c r="L5" s="35"/>
      <c r="M5" s="35"/>
      <c r="N5" s="35"/>
    </row>
    <row r="6" spans="1:14" ht="18.75">
      <c r="A6" s="214"/>
      <c r="B6" s="216"/>
      <c r="C6" s="216"/>
      <c r="D6" s="217"/>
      <c r="E6" s="217"/>
      <c r="F6" s="217"/>
      <c r="G6" s="217"/>
    </row>
    <row r="7" spans="1:14" ht="16.5" thickBot="1">
      <c r="B7" s="218"/>
      <c r="C7" s="195"/>
      <c r="D7" s="182" t="s">
        <v>266</v>
      </c>
      <c r="E7" s="182" t="s">
        <v>265</v>
      </c>
      <c r="F7" s="182"/>
      <c r="G7" s="171"/>
    </row>
    <row r="8" spans="1:14" ht="16.5" thickBot="1">
      <c r="B8" s="210" t="s">
        <v>155</v>
      </c>
      <c r="C8" s="215" t="s">
        <v>260</v>
      </c>
      <c r="D8" s="405">
        <f>C14+C18</f>
        <v>0</v>
      </c>
      <c r="E8" s="145"/>
      <c r="F8" s="47"/>
      <c r="G8" s="48"/>
    </row>
    <row r="9" spans="1:14" ht="64.5" customHeight="1">
      <c r="B9" s="210"/>
      <c r="C9" s="438" t="s">
        <v>1113</v>
      </c>
      <c r="D9" s="438"/>
      <c r="E9" s="438"/>
      <c r="F9" s="438"/>
      <c r="G9" s="48"/>
    </row>
    <row r="10" spans="1:14" ht="15" customHeight="1" thickBot="1">
      <c r="B10" s="49"/>
      <c r="C10" s="154"/>
      <c r="D10" s="212"/>
      <c r="E10" s="47"/>
      <c r="F10" s="47"/>
      <c r="G10" s="156"/>
    </row>
    <row r="11" spans="1:14" ht="16.5" thickBot="1">
      <c r="B11" s="59"/>
      <c r="C11" s="436" t="s">
        <v>495</v>
      </c>
      <c r="D11" s="436"/>
      <c r="E11" s="436"/>
      <c r="F11" s="406">
        <f>IF(E8=0,IF(D8=0,0,100%),((D8-E8)/(ABS(E8))))</f>
        <v>0</v>
      </c>
      <c r="G11" s="157"/>
    </row>
    <row r="12" spans="1:14">
      <c r="B12" s="49"/>
      <c r="C12" s="154"/>
      <c r="D12" s="212"/>
      <c r="E12" s="158"/>
      <c r="F12" s="47"/>
      <c r="G12" s="48"/>
    </row>
    <row r="13" spans="1:14" ht="16.5" thickBot="1">
      <c r="B13" s="210" t="s">
        <v>156</v>
      </c>
      <c r="C13" s="99" t="s">
        <v>261</v>
      </c>
      <c r="D13" s="213"/>
      <c r="E13" s="47"/>
      <c r="F13" s="47"/>
      <c r="G13" s="48"/>
    </row>
    <row r="14" spans="1:14" ht="16.5" thickBot="1">
      <c r="B14" s="210"/>
      <c r="C14" s="145"/>
      <c r="D14" s="212"/>
      <c r="E14" s="47"/>
      <c r="F14" s="47"/>
      <c r="G14" s="48"/>
    </row>
    <row r="15" spans="1:14">
      <c r="B15" s="210"/>
      <c r="C15" s="211" t="s">
        <v>456</v>
      </c>
      <c r="D15" s="212"/>
      <c r="E15" s="47"/>
      <c r="F15" s="47"/>
      <c r="G15" s="48"/>
    </row>
    <row r="16" spans="1:14">
      <c r="B16" s="210"/>
      <c r="C16" s="143"/>
      <c r="D16" s="212"/>
      <c r="E16" s="47"/>
      <c r="F16" s="47"/>
      <c r="G16" s="48"/>
    </row>
    <row r="17" spans="2:7" ht="16.5" thickBot="1">
      <c r="B17" s="210" t="s">
        <v>157</v>
      </c>
      <c r="C17" s="436" t="s">
        <v>262</v>
      </c>
      <c r="D17" s="480"/>
      <c r="E17" s="47"/>
      <c r="F17" s="47"/>
      <c r="G17" s="48"/>
    </row>
    <row r="18" spans="2:7" s="35" customFormat="1" ht="16.5" thickBot="1">
      <c r="B18" s="49"/>
      <c r="C18" s="145"/>
      <c r="D18" s="47"/>
      <c r="E18" s="47"/>
      <c r="F18" s="47"/>
      <c r="G18" s="48"/>
    </row>
    <row r="19" spans="2:7" ht="27" customHeight="1">
      <c r="B19" s="49"/>
      <c r="C19" s="440" t="s">
        <v>459</v>
      </c>
      <c r="D19" s="440"/>
      <c r="E19" s="440"/>
      <c r="F19" s="440"/>
      <c r="G19" s="48"/>
    </row>
    <row r="20" spans="2:7">
      <c r="B20" s="165"/>
      <c r="C20" s="108"/>
      <c r="D20" s="167"/>
      <c r="E20" s="167"/>
      <c r="F20" s="167"/>
      <c r="G20" s="168"/>
    </row>
    <row r="21" spans="2:7">
      <c r="B21" s="47"/>
      <c r="C21" s="143"/>
      <c r="D21" s="47"/>
      <c r="E21" s="47"/>
      <c r="F21" s="47"/>
      <c r="G21" s="47"/>
    </row>
    <row r="22" spans="2:7">
      <c r="B22" s="209">
        <v>2</v>
      </c>
      <c r="C22" s="434" t="s">
        <v>496</v>
      </c>
      <c r="D22" s="434"/>
      <c r="E22" s="194"/>
      <c r="F22" s="194"/>
      <c r="G22" s="171"/>
    </row>
    <row r="23" spans="2:7">
      <c r="B23" s="49"/>
      <c r="C23" s="143"/>
      <c r="D23" s="47"/>
      <c r="E23" s="47"/>
      <c r="F23" s="47"/>
      <c r="G23" s="48"/>
    </row>
    <row r="24" spans="2:7" ht="16.5" thickBot="1">
      <c r="B24" s="210" t="s">
        <v>9</v>
      </c>
      <c r="C24" s="436" t="s">
        <v>206</v>
      </c>
      <c r="D24" s="436"/>
      <c r="E24" s="47"/>
      <c r="F24" s="47"/>
      <c r="G24" s="48"/>
    </row>
    <row r="25" spans="2:7" ht="16.5" thickBot="1">
      <c r="B25" s="210"/>
      <c r="C25" s="145"/>
      <c r="D25" s="212"/>
      <c r="E25" s="47"/>
      <c r="F25" s="47"/>
      <c r="G25" s="48"/>
    </row>
    <row r="26" spans="2:7" ht="15" customHeight="1">
      <c r="B26" s="49"/>
      <c r="C26" s="440" t="s">
        <v>458</v>
      </c>
      <c r="D26" s="440"/>
      <c r="E26" s="440"/>
      <c r="F26" s="475"/>
      <c r="G26" s="475"/>
    </row>
    <row r="27" spans="2:7">
      <c r="B27" s="49"/>
      <c r="C27" s="159"/>
      <c r="D27" s="160"/>
      <c r="E27" s="47"/>
      <c r="F27" s="47"/>
      <c r="G27" s="48"/>
    </row>
    <row r="28" spans="2:7" ht="16.5" thickBot="1">
      <c r="B28" s="210" t="s">
        <v>10</v>
      </c>
      <c r="C28" s="436" t="s">
        <v>205</v>
      </c>
      <c r="D28" s="436"/>
      <c r="E28" s="47"/>
      <c r="F28" s="47"/>
      <c r="G28" s="48"/>
    </row>
    <row r="29" spans="2:7" ht="16.5" thickBot="1">
      <c r="B29" s="49"/>
      <c r="C29" s="145"/>
      <c r="D29" s="47"/>
      <c r="E29" s="47"/>
      <c r="F29" s="47"/>
      <c r="G29" s="48"/>
    </row>
    <row r="30" spans="2:7">
      <c r="B30" s="165"/>
      <c r="C30" s="219"/>
      <c r="D30" s="167"/>
      <c r="E30" s="167"/>
      <c r="F30" s="167"/>
      <c r="G30" s="168"/>
    </row>
    <row r="31" spans="2:7">
      <c r="B31" s="47"/>
      <c r="C31" s="96"/>
      <c r="D31" s="47"/>
      <c r="E31" s="47"/>
      <c r="F31" s="47"/>
      <c r="G31" s="47"/>
    </row>
    <row r="32" spans="2:7">
      <c r="B32" s="218"/>
      <c r="C32" s="220"/>
      <c r="D32" s="194"/>
      <c r="E32" s="194"/>
      <c r="F32" s="194"/>
      <c r="G32" s="171"/>
    </row>
    <row r="33" spans="2:7" ht="16.5" thickBot="1">
      <c r="B33" s="210">
        <v>3</v>
      </c>
      <c r="C33" s="212" t="s">
        <v>208</v>
      </c>
      <c r="D33" s="212"/>
      <c r="E33" s="47"/>
      <c r="F33" s="47"/>
      <c r="G33" s="48"/>
    </row>
    <row r="34" spans="2:7" s="35" customFormat="1" ht="16.5" thickBot="1">
      <c r="B34" s="49"/>
      <c r="C34" s="145"/>
      <c r="D34" s="47"/>
      <c r="E34" s="47"/>
      <c r="F34" s="47"/>
      <c r="G34" s="48"/>
    </row>
    <row r="35" spans="2:7" s="35" customFormat="1" ht="42.75" customHeight="1">
      <c r="B35" s="49"/>
      <c r="C35" s="432" t="s">
        <v>1052</v>
      </c>
      <c r="D35" s="432"/>
      <c r="E35" s="432"/>
      <c r="F35" s="432"/>
      <c r="G35" s="48"/>
    </row>
    <row r="36" spans="2:7">
      <c r="B36" s="165"/>
      <c r="C36" s="177"/>
      <c r="D36" s="167"/>
      <c r="E36" s="167"/>
      <c r="F36" s="167"/>
      <c r="G36" s="168"/>
    </row>
    <row r="37" spans="2:7">
      <c r="B37" s="47"/>
      <c r="C37" s="154"/>
      <c r="D37" s="47"/>
      <c r="E37" s="47"/>
      <c r="F37" s="47"/>
      <c r="G37" s="47"/>
    </row>
    <row r="38" spans="2:7">
      <c r="B38" s="218"/>
      <c r="C38" s="195"/>
      <c r="D38" s="194"/>
      <c r="E38" s="194"/>
      <c r="F38" s="194"/>
      <c r="G38" s="171"/>
    </row>
    <row r="39" spans="2:7" ht="48" customHeight="1" thickBot="1">
      <c r="B39" s="210">
        <v>4</v>
      </c>
      <c r="C39" s="436" t="s">
        <v>207</v>
      </c>
      <c r="D39" s="436"/>
      <c r="E39" s="436"/>
      <c r="F39" s="436"/>
      <c r="G39" s="437"/>
    </row>
    <row r="40" spans="2:7" ht="16.5" thickBot="1">
      <c r="B40" s="49"/>
      <c r="C40" s="239"/>
      <c r="D40" s="47"/>
      <c r="E40" s="47"/>
      <c r="F40" s="47"/>
      <c r="G40" s="48"/>
    </row>
    <row r="41" spans="2:7" ht="15">
      <c r="B41" s="49"/>
      <c r="C41" s="161" t="s">
        <v>183</v>
      </c>
      <c r="D41" s="47"/>
      <c r="E41" s="47"/>
      <c r="F41" s="47"/>
      <c r="G41" s="48"/>
    </row>
    <row r="42" spans="2:7">
      <c r="B42" s="165"/>
      <c r="C42" s="221"/>
      <c r="D42" s="167"/>
      <c r="E42" s="167"/>
      <c r="F42" s="167"/>
      <c r="G42" s="168"/>
    </row>
    <row r="43" spans="2:7">
      <c r="B43" s="47"/>
      <c r="C43" s="162"/>
      <c r="D43" s="47"/>
      <c r="E43" s="47"/>
      <c r="F43" s="47"/>
      <c r="G43" s="47"/>
    </row>
    <row r="44" spans="2:7">
      <c r="B44" s="218"/>
      <c r="C44" s="222"/>
      <c r="D44" s="194"/>
      <c r="E44" s="194"/>
      <c r="F44" s="194"/>
      <c r="G44" s="171"/>
    </row>
    <row r="45" spans="2:7" ht="37.5" customHeight="1" thickBot="1">
      <c r="B45" s="210">
        <v>5</v>
      </c>
      <c r="C45" s="477" t="s">
        <v>1076</v>
      </c>
      <c r="D45" s="477"/>
      <c r="E45" s="477"/>
      <c r="F45" s="477"/>
      <c r="G45" s="478"/>
    </row>
    <row r="46" spans="2:7" ht="16.5" thickBot="1">
      <c r="B46" s="49"/>
      <c r="C46" s="145"/>
      <c r="D46" s="47"/>
      <c r="E46" s="47"/>
      <c r="F46" s="47"/>
      <c r="G46" s="48"/>
    </row>
    <row r="47" spans="2:7" ht="39.75" customHeight="1">
      <c r="B47" s="49"/>
      <c r="C47" s="432" t="s">
        <v>1051</v>
      </c>
      <c r="D47" s="432"/>
      <c r="E47" s="432"/>
      <c r="F47" s="432"/>
      <c r="G47" s="48"/>
    </row>
    <row r="48" spans="2:7" ht="15" customHeight="1">
      <c r="B48" s="165"/>
      <c r="C48" s="221"/>
      <c r="D48" s="167"/>
      <c r="E48" s="167"/>
      <c r="F48" s="167"/>
      <c r="G48" s="168"/>
    </row>
    <row r="49" spans="1:7">
      <c r="B49" s="47"/>
      <c r="C49" s="162"/>
      <c r="D49" s="47"/>
      <c r="E49" s="47"/>
      <c r="F49" s="47"/>
      <c r="G49" s="47"/>
    </row>
    <row r="50" spans="1:7">
      <c r="B50" s="218"/>
      <c r="C50" s="222"/>
      <c r="D50" s="194"/>
      <c r="E50" s="194"/>
      <c r="F50" s="194"/>
      <c r="G50" s="171"/>
    </row>
    <row r="51" spans="1:7">
      <c r="B51" s="210">
        <v>6</v>
      </c>
      <c r="C51" s="436" t="s">
        <v>497</v>
      </c>
      <c r="D51" s="436"/>
      <c r="E51" s="436"/>
      <c r="F51" s="436"/>
      <c r="G51" s="437"/>
    </row>
    <row r="52" spans="1:7">
      <c r="A52" s="48"/>
      <c r="B52" s="49"/>
      <c r="C52" s="162"/>
      <c r="D52" s="47"/>
      <c r="E52" s="47"/>
      <c r="F52" s="47"/>
      <c r="G52" s="48"/>
    </row>
    <row r="53" spans="1:7" ht="16.5" thickBot="1">
      <c r="A53" s="97"/>
      <c r="B53" s="282" t="s">
        <v>202</v>
      </c>
      <c r="C53" s="436" t="s">
        <v>317</v>
      </c>
      <c r="D53" s="436"/>
      <c r="E53" s="436"/>
      <c r="F53" s="436"/>
      <c r="G53" s="437"/>
    </row>
    <row r="54" spans="1:7" ht="16.5" customHeight="1" thickBot="1">
      <c r="A54" s="48"/>
      <c r="B54" s="282" t="s">
        <v>1042</v>
      </c>
      <c r="C54" s="145"/>
      <c r="D54" s="215"/>
      <c r="E54" s="215"/>
      <c r="F54" s="215"/>
      <c r="G54" s="29"/>
    </row>
    <row r="55" spans="1:7" ht="27" customHeight="1">
      <c r="A55" s="48"/>
      <c r="B55" s="49"/>
      <c r="C55" s="476" t="s">
        <v>499</v>
      </c>
      <c r="D55" s="476"/>
      <c r="E55" s="476"/>
      <c r="F55" s="476"/>
      <c r="G55" s="48"/>
    </row>
    <row r="56" spans="1:7" ht="16.5" thickBot="1">
      <c r="A56" s="48"/>
      <c r="B56" s="49"/>
      <c r="C56" s="162"/>
      <c r="D56" s="47"/>
      <c r="E56" s="47"/>
      <c r="F56" s="47"/>
      <c r="G56" s="48"/>
    </row>
    <row r="57" spans="1:7" ht="16.5" customHeight="1" thickBot="1">
      <c r="A57" s="48"/>
      <c r="B57" s="282" t="s">
        <v>1043</v>
      </c>
      <c r="C57" s="12"/>
      <c r="D57" s="162"/>
      <c r="E57" s="162"/>
      <c r="F57" s="162"/>
      <c r="G57" s="48"/>
    </row>
    <row r="58" spans="1:7">
      <c r="B58" s="210"/>
      <c r="C58" s="163" t="s">
        <v>498</v>
      </c>
      <c r="D58" s="47"/>
      <c r="E58" s="47"/>
      <c r="F58" s="47"/>
      <c r="G58" s="48"/>
    </row>
    <row r="59" spans="1:7">
      <c r="A59" s="48"/>
      <c r="B59" s="49"/>
      <c r="C59" s="154"/>
      <c r="D59" s="47"/>
      <c r="E59" s="47"/>
      <c r="F59" s="47"/>
      <c r="G59" s="48"/>
    </row>
    <row r="60" spans="1:7" ht="16.5" thickBot="1">
      <c r="A60" s="48"/>
      <c r="B60" s="282" t="s">
        <v>203</v>
      </c>
      <c r="C60" s="436" t="s">
        <v>318</v>
      </c>
      <c r="D60" s="436"/>
      <c r="E60" s="436"/>
      <c r="F60" s="436"/>
      <c r="G60" s="437"/>
    </row>
    <row r="61" spans="1:7" ht="16.5" thickBot="1">
      <c r="A61" s="48"/>
      <c r="B61" s="282" t="s">
        <v>1044</v>
      </c>
      <c r="C61" s="145"/>
      <c r="D61" s="47"/>
      <c r="E61" s="47"/>
      <c r="F61" s="47"/>
      <c r="G61" s="48"/>
    </row>
    <row r="62" spans="1:7" ht="43.5" customHeight="1">
      <c r="A62" s="48"/>
      <c r="B62" s="210"/>
      <c r="C62" s="476" t="s">
        <v>501</v>
      </c>
      <c r="D62" s="476"/>
      <c r="E62" s="476"/>
      <c r="F62" s="476"/>
      <c r="G62" s="48"/>
    </row>
    <row r="63" spans="1:7" ht="16.5" thickBot="1">
      <c r="A63" s="48"/>
      <c r="B63" s="210"/>
      <c r="C63" s="96"/>
      <c r="D63" s="164"/>
      <c r="E63" s="47"/>
      <c r="F63" s="47"/>
      <c r="G63" s="48"/>
    </row>
    <row r="64" spans="1:7" ht="16.5" customHeight="1" thickBot="1">
      <c r="A64" s="48"/>
      <c r="B64" s="282" t="s">
        <v>1045</v>
      </c>
      <c r="C64" s="12"/>
      <c r="D64" s="215"/>
      <c r="E64" s="215"/>
      <c r="F64" s="215"/>
      <c r="G64" s="29"/>
    </row>
    <row r="65" spans="1:7" s="35" customFormat="1">
      <c r="A65" s="48"/>
      <c r="B65" s="210"/>
      <c r="C65" s="163" t="s">
        <v>500</v>
      </c>
      <c r="D65" s="47"/>
      <c r="E65" s="47"/>
      <c r="F65" s="47"/>
      <c r="G65" s="48"/>
    </row>
    <row r="66" spans="1:7" ht="15">
      <c r="A66" s="48"/>
      <c r="B66" s="165"/>
      <c r="C66" s="166"/>
      <c r="D66" s="167"/>
      <c r="E66" s="167"/>
      <c r="F66" s="167"/>
      <c r="G66" s="168"/>
    </row>
    <row r="68" spans="1:7" ht="15" customHeight="1">
      <c r="B68" s="454" t="s">
        <v>1019</v>
      </c>
      <c r="C68" s="434"/>
      <c r="D68" s="434"/>
      <c r="E68" s="434"/>
      <c r="F68" s="434"/>
      <c r="G68" s="171"/>
    </row>
    <row r="69" spans="1:7" ht="21.75" customHeight="1">
      <c r="B69" s="455"/>
      <c r="C69" s="436"/>
      <c r="D69" s="436"/>
      <c r="E69" s="436"/>
      <c r="F69" s="436"/>
      <c r="G69" s="48"/>
    </row>
    <row r="70" spans="1:7" ht="15" customHeight="1">
      <c r="B70" s="329"/>
      <c r="C70" s="298"/>
      <c r="D70" s="298"/>
      <c r="E70" s="298"/>
      <c r="F70" s="298"/>
      <c r="G70" s="48"/>
    </row>
    <row r="71" spans="1:7">
      <c r="B71" s="297"/>
      <c r="C71" s="431" t="str">
        <f>IF(OR(ISBLANK(D8),ISBLANK(E8),ISBLANK(F11),ISBLANK(C14),ISBLANK(C18),ISBLANK(C25),ISBLANK(C29),ISBLANK(C34),ISBLANK(C40),ISBLANK(C46),ISBLANK(C54),ISBLANK(C57),ISBLANK(C61),ISBLANK(C64)),"FALSE","TRUE")</f>
        <v>FALSE</v>
      </c>
      <c r="D71" s="431"/>
      <c r="E71" s="431"/>
      <c r="F71" s="431"/>
      <c r="G71" s="48"/>
    </row>
    <row r="72" spans="1:7">
      <c r="B72" s="132"/>
      <c r="C72" s="121"/>
      <c r="D72" s="121"/>
      <c r="E72" s="228"/>
      <c r="F72" s="167"/>
      <c r="G72" s="168"/>
    </row>
  </sheetData>
  <sheetProtection password="CC3D" sheet="1" objects="1" scenarios="1"/>
  <mergeCells count="24">
    <mergeCell ref="A1:C1"/>
    <mergeCell ref="C9:F9"/>
    <mergeCell ref="C11:E11"/>
    <mergeCell ref="C45:G45"/>
    <mergeCell ref="A4:C4"/>
    <mergeCell ref="C24:D24"/>
    <mergeCell ref="C28:D28"/>
    <mergeCell ref="C17:D17"/>
    <mergeCell ref="C19:F19"/>
    <mergeCell ref="C39:G39"/>
    <mergeCell ref="C22:D22"/>
    <mergeCell ref="B5:G5"/>
    <mergeCell ref="A2:C2"/>
    <mergeCell ref="C71:F71"/>
    <mergeCell ref="C26:E26"/>
    <mergeCell ref="F26:G26"/>
    <mergeCell ref="C51:G51"/>
    <mergeCell ref="C60:G60"/>
    <mergeCell ref="C53:G53"/>
    <mergeCell ref="C55:F55"/>
    <mergeCell ref="B68:F69"/>
    <mergeCell ref="C35:F35"/>
    <mergeCell ref="C47:F47"/>
    <mergeCell ref="C62:F62"/>
  </mergeCells>
  <conditionalFormatting sqref="C71">
    <cfRule type="containsText" dxfId="30" priority="1" operator="containsText" text="TRUE">
      <formula>NOT(ISERROR(SEARCH("TRUE",C71)))</formula>
    </cfRule>
    <cfRule type="containsText" dxfId="29" priority="2" operator="containsText" text="FALSE">
      <formula>NOT(ISERROR(SEARCH("FALSE",C71)))</formula>
    </cfRule>
  </conditionalFormatting>
  <dataValidations xWindow="759" yWindow="359" count="4">
    <dataValidation type="whole" operator="greaterThanOrEqual" allowBlank="1" showInputMessage="1" showErrorMessage="1" promptTitle="Data input" prompt="Insert non-negative integer value" sqref="C64 C57">
      <formula1>0</formula1>
    </dataValidation>
    <dataValidation type="decimal" operator="greaterThanOrEqual" allowBlank="1" showInputMessage="1" showErrorMessage="1" promptTitle="Input data" prompt="Insert positive value" sqref="C61 C46 C25 C29 C54 C18 C14 E8 C34">
      <formula1>0</formula1>
    </dataValidation>
    <dataValidation type="list" allowBlank="1" showInputMessage="1" showErrorMessage="1" sqref="C40">
      <formula1>"Yes, No"</formula1>
    </dataValidation>
    <dataValidation type="whole" operator="greaterThanOrEqual" allowBlank="1" showInputMessage="1" showErrorMessage="1" promptTitle="Input data" prompt="Insert non-negative integer value" sqref="C30:C32">
      <formula1>0</formula1>
    </dataValidation>
  </dataValidations>
  <pageMargins left="0.70866141732283472" right="0.70866141732283472" top="0.74803149606299213" bottom="0.74803149606299213" header="0.31496062992125984" footer="0.31496062992125984"/>
  <pageSetup paperSize="9" scale="53" orientation="portrait" cellComments="asDisplayed" r:id="rId1"/>
  <drawing r:id="rId2"/>
</worksheet>
</file>

<file path=xl/worksheets/sheet6.xml><?xml version="1.0" encoding="utf-8"?>
<worksheet xmlns="http://schemas.openxmlformats.org/spreadsheetml/2006/main" xmlns:r="http://schemas.openxmlformats.org/officeDocument/2006/relationships">
  <sheetPr codeName="Sheet6"/>
  <dimension ref="A1:BA112"/>
  <sheetViews>
    <sheetView view="pageBreakPreview" topLeftCell="A82" zoomScale="85" zoomScaleNormal="100" zoomScaleSheetLayoutView="85" workbookViewId="0">
      <selection activeCell="E13" sqref="E13"/>
    </sheetView>
  </sheetViews>
  <sheetFormatPr defaultRowHeight="15.75"/>
  <cols>
    <col min="1" max="1" width="5.28515625" style="35" customWidth="1"/>
    <col min="2" max="2" width="6.85546875" style="35" customWidth="1"/>
    <col min="3" max="3" width="65.85546875" style="14" customWidth="1"/>
    <col min="4" max="4" width="13.7109375" style="35" customWidth="1"/>
    <col min="5" max="5" width="14.28515625" style="35" customWidth="1"/>
    <col min="6" max="6" width="14.28515625" style="169" customWidth="1"/>
    <col min="7" max="7" width="8" style="35" customWidth="1"/>
    <col min="8" max="8" width="5.42578125" style="147" customWidth="1"/>
    <col min="9" max="9" width="9.140625" style="147"/>
    <col min="10" max="10" width="9.140625" style="147" customWidth="1"/>
    <col min="11" max="52" width="9.140625" style="147"/>
    <col min="53" max="53" width="0" style="147" hidden="1" customWidth="1"/>
    <col min="54" max="16384" width="9.140625" style="147"/>
  </cols>
  <sheetData>
    <row r="1" spans="1:8">
      <c r="A1" s="422"/>
      <c r="B1" s="422"/>
      <c r="C1" s="422"/>
      <c r="H1" s="35"/>
    </row>
    <row r="2" spans="1:8" ht="15.75" customHeight="1">
      <c r="A2" s="421" t="s">
        <v>1130</v>
      </c>
      <c r="B2" s="421"/>
      <c r="C2" s="421"/>
      <c r="D2" s="421"/>
      <c r="H2" s="35"/>
    </row>
    <row r="3" spans="1:8">
      <c r="H3" s="35"/>
    </row>
    <row r="4" spans="1:8" ht="18.75" customHeight="1">
      <c r="A4" s="479" t="s">
        <v>235</v>
      </c>
      <c r="B4" s="479"/>
      <c r="C4" s="479"/>
      <c r="D4" s="314"/>
      <c r="F4" s="488"/>
      <c r="G4" s="488"/>
      <c r="H4" s="35"/>
    </row>
    <row r="5" spans="1:8" ht="75.75" customHeight="1">
      <c r="A5" s="314"/>
      <c r="B5" s="481" t="s">
        <v>1133</v>
      </c>
      <c r="C5" s="481"/>
      <c r="D5" s="481"/>
      <c r="E5" s="481"/>
      <c r="F5" s="481"/>
      <c r="G5" s="481"/>
      <c r="H5" s="35"/>
    </row>
    <row r="6" spans="1:8" ht="18.75" customHeight="1">
      <c r="A6" s="314"/>
      <c r="B6" s="314"/>
      <c r="C6" s="314"/>
      <c r="D6" s="314"/>
      <c r="F6" s="320"/>
      <c r="G6" s="320"/>
      <c r="H6" s="35"/>
    </row>
    <row r="7" spans="1:8" ht="15" customHeight="1">
      <c r="B7" s="447">
        <v>1</v>
      </c>
      <c r="C7" s="434" t="s">
        <v>209</v>
      </c>
      <c r="D7" s="325"/>
      <c r="E7" s="325"/>
      <c r="F7" s="113"/>
      <c r="G7" s="171"/>
      <c r="H7" s="35"/>
    </row>
    <row r="8" spans="1:8">
      <c r="B8" s="448"/>
      <c r="C8" s="436"/>
      <c r="F8" s="114"/>
      <c r="G8" s="48"/>
      <c r="H8" s="35"/>
    </row>
    <row r="9" spans="1:8" ht="25.5">
      <c r="B9" s="309"/>
      <c r="C9" s="172" t="s">
        <v>1080</v>
      </c>
      <c r="F9" s="114"/>
      <c r="G9" s="48"/>
      <c r="H9" s="35"/>
    </row>
    <row r="10" spans="1:8" ht="16.5" thickBot="1">
      <c r="B10" s="49"/>
      <c r="C10" s="154"/>
      <c r="D10" s="316" t="s">
        <v>266</v>
      </c>
      <c r="E10" s="316" t="s">
        <v>281</v>
      </c>
      <c r="F10" s="316" t="s">
        <v>307</v>
      </c>
      <c r="G10" s="48"/>
      <c r="H10" s="35"/>
    </row>
    <row r="11" spans="1:8" ht="16.5" thickBot="1">
      <c r="B11" s="49"/>
      <c r="C11" s="302" t="s">
        <v>213</v>
      </c>
      <c r="D11" s="260"/>
      <c r="E11" s="261"/>
      <c r="F11" s="407">
        <f>IF(E11=0,IF(D11=0,0,100%),((D11-E11)/(ABS(E11))))</f>
        <v>0</v>
      </c>
      <c r="G11" s="173"/>
      <c r="H11" s="35"/>
    </row>
    <row r="12" spans="1:8" ht="39" thickBot="1">
      <c r="B12" s="49"/>
      <c r="C12" s="291" t="s">
        <v>1062</v>
      </c>
      <c r="D12" s="302"/>
      <c r="E12" s="302"/>
      <c r="F12" s="302"/>
      <c r="G12" s="173"/>
      <c r="H12" s="35"/>
    </row>
    <row r="13" spans="1:8" ht="16.5" thickBot="1">
      <c r="B13" s="49"/>
      <c r="C13" s="302" t="s">
        <v>214</v>
      </c>
      <c r="D13" s="260"/>
      <c r="E13" s="261"/>
      <c r="F13" s="407">
        <f>IF(E13=0,IF(D13=0,0,100%),((D13-E13)/(ABS(E13))))</f>
        <v>0</v>
      </c>
      <c r="G13" s="173"/>
      <c r="H13" s="35"/>
    </row>
    <row r="14" spans="1:8" ht="40.5" customHeight="1" thickBot="1">
      <c r="B14" s="49"/>
      <c r="C14" s="172" t="s">
        <v>1079</v>
      </c>
      <c r="D14" s="264"/>
      <c r="E14" s="264"/>
      <c r="F14" s="265"/>
      <c r="G14" s="48"/>
      <c r="H14" s="35"/>
    </row>
    <row r="15" spans="1:8" ht="16.5" thickBot="1">
      <c r="B15" s="49"/>
      <c r="C15" s="302" t="s">
        <v>210</v>
      </c>
      <c r="D15" s="408">
        <f>D11-D13</f>
        <v>0</v>
      </c>
      <c r="E15" s="408">
        <f>E11-E13</f>
        <v>0</v>
      </c>
      <c r="F15" s="407">
        <f>IF(E15=0,IF(D15=0,0,100%),((D15-E15)/(ABS(E15))))</f>
        <v>0</v>
      </c>
      <c r="G15" s="48"/>
      <c r="H15" s="175"/>
    </row>
    <row r="16" spans="1:8" ht="16.5" thickBot="1">
      <c r="B16" s="49"/>
      <c r="C16" s="302" t="s">
        <v>1010</v>
      </c>
      <c r="D16" s="260"/>
      <c r="E16" s="261"/>
      <c r="F16" s="265"/>
      <c r="G16" s="48"/>
      <c r="H16" s="175"/>
    </row>
    <row r="17" spans="2:8" ht="48" customHeight="1" thickBot="1">
      <c r="B17" s="49"/>
      <c r="C17" s="304" t="s">
        <v>1022</v>
      </c>
      <c r="D17" s="264" t="s">
        <v>1013</v>
      </c>
      <c r="E17" s="264" t="s">
        <v>1013</v>
      </c>
      <c r="F17" s="265" t="s">
        <v>1013</v>
      </c>
      <c r="G17" s="48"/>
      <c r="H17" s="175"/>
    </row>
    <row r="18" spans="2:8" ht="16.5" thickBot="1">
      <c r="B18" s="49"/>
      <c r="C18" s="302" t="s">
        <v>215</v>
      </c>
      <c r="D18" s="262"/>
      <c r="E18" s="262"/>
      <c r="F18" s="266"/>
      <c r="G18" s="48"/>
      <c r="H18" s="176"/>
    </row>
    <row r="19" spans="2:8" ht="26.25" thickBot="1">
      <c r="B19" s="49"/>
      <c r="C19" s="172" t="s">
        <v>457</v>
      </c>
      <c r="D19" s="264"/>
      <c r="E19" s="264"/>
      <c r="F19" s="265"/>
      <c r="G19" s="48"/>
      <c r="H19" s="35"/>
    </row>
    <row r="20" spans="2:8" ht="16.5" thickBot="1">
      <c r="B20" s="49"/>
      <c r="C20" s="302" t="s">
        <v>217</v>
      </c>
      <c r="D20" s="409">
        <f>D15+D16-D18</f>
        <v>0</v>
      </c>
      <c r="E20" s="409">
        <f>E15+E16-E18</f>
        <v>0</v>
      </c>
      <c r="F20" s="407">
        <f>IF(E20=0,IF(D20=0,0,100%),((D20-E20)/(ABS(E20))))</f>
        <v>0</v>
      </c>
      <c r="G20" s="48"/>
      <c r="H20" s="35"/>
    </row>
    <row r="21" spans="2:8" thickBot="1">
      <c r="B21" s="49"/>
      <c r="C21" s="163" t="s">
        <v>216</v>
      </c>
      <c r="D21" s="264"/>
      <c r="E21" s="264"/>
      <c r="F21" s="265"/>
      <c r="G21" s="48"/>
      <c r="H21" s="35"/>
    </row>
    <row r="22" spans="2:8" ht="16.5" thickBot="1">
      <c r="B22" s="49"/>
      <c r="C22" s="302" t="s">
        <v>218</v>
      </c>
      <c r="D22" s="262"/>
      <c r="E22" s="262"/>
      <c r="F22" s="263"/>
      <c r="G22" s="48"/>
      <c r="H22" s="35"/>
    </row>
    <row r="23" spans="2:8" ht="16.5" customHeight="1" thickBot="1">
      <c r="B23" s="49"/>
      <c r="C23" s="317" t="s">
        <v>221</v>
      </c>
      <c r="D23" s="264"/>
      <c r="E23" s="264"/>
      <c r="F23" s="265"/>
      <c r="G23" s="48"/>
      <c r="H23" s="35"/>
    </row>
    <row r="24" spans="2:8" ht="16.5" thickBot="1">
      <c r="B24" s="49"/>
      <c r="C24" s="302" t="s">
        <v>219</v>
      </c>
      <c r="D24" s="262"/>
      <c r="E24" s="262"/>
      <c r="F24" s="263"/>
      <c r="G24" s="48"/>
      <c r="H24" s="35"/>
    </row>
    <row r="25" spans="2:8" thickBot="1">
      <c r="B25" s="49"/>
      <c r="C25" s="317" t="s">
        <v>220</v>
      </c>
      <c r="D25" s="264"/>
      <c r="E25" s="264"/>
      <c r="F25" s="265"/>
      <c r="G25" s="48"/>
      <c r="H25" s="35"/>
    </row>
    <row r="26" spans="2:8" ht="16.5" thickBot="1">
      <c r="B26" s="49"/>
      <c r="C26" s="302" t="s">
        <v>211</v>
      </c>
      <c r="D26" s="262"/>
      <c r="E26" s="262"/>
      <c r="F26" s="263"/>
      <c r="G26" s="48"/>
      <c r="H26" s="35"/>
    </row>
    <row r="27" spans="2:8" ht="16.5" thickBot="1">
      <c r="B27" s="49"/>
      <c r="C27" s="302" t="s">
        <v>212</v>
      </c>
      <c r="D27" s="409">
        <f>D20+D22-D24-D26</f>
        <v>0</v>
      </c>
      <c r="E27" s="408">
        <f>E20+E22-E24-E26</f>
        <v>0</v>
      </c>
      <c r="F27" s="407">
        <f>IF(E27=0,IF(D27=0,0,100%),((D27-E27)/(ABS(E27))))</f>
        <v>0</v>
      </c>
      <c r="G27" s="48"/>
      <c r="H27" s="35"/>
    </row>
    <row r="28" spans="2:8">
      <c r="B28" s="165"/>
      <c r="C28" s="177"/>
      <c r="D28" s="167"/>
      <c r="E28" s="167"/>
      <c r="F28" s="178"/>
      <c r="G28" s="168"/>
      <c r="H28" s="35"/>
    </row>
    <row r="29" spans="2:8">
      <c r="H29" s="35"/>
    </row>
    <row r="30" spans="2:8">
      <c r="B30" s="447">
        <v>2</v>
      </c>
      <c r="C30" s="434" t="s">
        <v>222</v>
      </c>
      <c r="D30" s="434"/>
      <c r="E30" s="482"/>
      <c r="F30" s="113"/>
      <c r="G30" s="171"/>
      <c r="H30" s="35"/>
    </row>
    <row r="31" spans="2:8">
      <c r="B31" s="448"/>
      <c r="C31" s="436"/>
      <c r="D31" s="436"/>
      <c r="E31" s="483"/>
      <c r="F31" s="114"/>
      <c r="G31" s="48"/>
      <c r="H31" s="35"/>
    </row>
    <row r="32" spans="2:8" ht="25.5">
      <c r="B32" s="309"/>
      <c r="C32" s="172" t="s">
        <v>1078</v>
      </c>
      <c r="D32" s="302"/>
      <c r="E32" s="316"/>
      <c r="F32" s="114"/>
      <c r="G32" s="48"/>
      <c r="H32" s="35"/>
    </row>
    <row r="33" spans="2:8" ht="16.5" thickBot="1">
      <c r="B33" s="49"/>
      <c r="C33" s="154"/>
      <c r="D33" s="316" t="s">
        <v>266</v>
      </c>
      <c r="E33" s="316" t="s">
        <v>281</v>
      </c>
      <c r="F33" s="208" t="s">
        <v>307</v>
      </c>
      <c r="G33" s="48"/>
      <c r="H33" s="35"/>
    </row>
    <row r="34" spans="2:8" ht="16.5" thickBot="1">
      <c r="B34" s="49"/>
      <c r="C34" s="302" t="s">
        <v>225</v>
      </c>
      <c r="D34" s="12"/>
      <c r="E34" s="112"/>
      <c r="F34" s="406">
        <f t="shared" ref="F34:F35" si="0">IF(E34=0,IF(D34=0,0,100%),((D34-E34)/(ABS(E34))))</f>
        <v>0</v>
      </c>
      <c r="G34" s="48"/>
      <c r="H34" s="35"/>
    </row>
    <row r="35" spans="2:8" ht="16.5" thickBot="1">
      <c r="B35" s="49"/>
      <c r="C35" s="302" t="s">
        <v>223</v>
      </c>
      <c r="D35" s="12"/>
      <c r="E35" s="112"/>
      <c r="F35" s="406">
        <f t="shared" si="0"/>
        <v>0</v>
      </c>
      <c r="G35" s="48"/>
      <c r="H35" s="35"/>
    </row>
    <row r="36" spans="2:8" ht="16.5" thickBot="1">
      <c r="B36" s="49"/>
      <c r="C36" s="302"/>
      <c r="D36" s="96"/>
      <c r="E36" s="179"/>
      <c r="G36" s="48"/>
      <c r="H36" s="35"/>
    </row>
    <row r="37" spans="2:8" ht="16.5" thickBot="1">
      <c r="B37" s="49"/>
      <c r="C37" s="302" t="s">
        <v>35</v>
      </c>
      <c r="D37" s="411">
        <f>D34+D35</f>
        <v>0</v>
      </c>
      <c r="E37" s="410">
        <f>E34+E35</f>
        <v>0</v>
      </c>
      <c r="F37" s="406">
        <f>IF(E37=0,IF(D37=0,0,100%),((D37-E37)/(ABS(E37))))</f>
        <v>0</v>
      </c>
      <c r="G37" s="48"/>
      <c r="H37" s="35"/>
    </row>
    <row r="38" spans="2:8" ht="16.5" thickBot="1">
      <c r="B38" s="49"/>
      <c r="C38" s="154"/>
      <c r="D38" s="47"/>
      <c r="E38" s="47"/>
      <c r="F38" s="174"/>
      <c r="G38" s="48"/>
      <c r="H38" s="35"/>
    </row>
    <row r="39" spans="2:8" ht="16.5" thickBot="1">
      <c r="B39" s="49"/>
      <c r="C39" s="302" t="s">
        <v>226</v>
      </c>
      <c r="D39" s="12"/>
      <c r="E39" s="112"/>
      <c r="F39" s="174"/>
      <c r="G39" s="48"/>
      <c r="H39" s="35"/>
    </row>
    <row r="40" spans="2:8" ht="16.5" thickBot="1">
      <c r="B40" s="49"/>
      <c r="C40" s="302" t="s">
        <v>227</v>
      </c>
      <c r="D40" s="12"/>
      <c r="E40" s="112"/>
      <c r="F40" s="174"/>
      <c r="G40" s="48"/>
      <c r="H40" s="35"/>
    </row>
    <row r="41" spans="2:8" ht="16.5" thickBot="1">
      <c r="B41" s="49"/>
      <c r="C41" s="302" t="s">
        <v>228</v>
      </c>
      <c r="D41" s="411">
        <f>D39+D40</f>
        <v>0</v>
      </c>
      <c r="E41" s="410">
        <f>E39+E40</f>
        <v>0</v>
      </c>
      <c r="F41" s="406">
        <f>IF(E41=0,IF(D41=0,0,100%),((D41-E41)/(ABS(E41))))</f>
        <v>0</v>
      </c>
      <c r="G41" s="48"/>
      <c r="H41" s="35"/>
    </row>
    <row r="42" spans="2:8" ht="16.5" thickBot="1">
      <c r="B42" s="49"/>
      <c r="C42" s="302"/>
      <c r="D42" s="96"/>
      <c r="E42" s="179"/>
      <c r="G42" s="48"/>
      <c r="H42" s="35"/>
    </row>
    <row r="43" spans="2:8" ht="16.5" thickBot="1">
      <c r="B43" s="49"/>
      <c r="C43" s="290" t="s">
        <v>1008</v>
      </c>
      <c r="D43" s="12"/>
      <c r="E43" s="112"/>
      <c r="G43" s="48"/>
      <c r="H43" s="35"/>
    </row>
    <row r="44" spans="2:8" ht="16.5" thickBot="1">
      <c r="B44" s="49"/>
      <c r="C44" s="290" t="s">
        <v>1009</v>
      </c>
      <c r="D44" s="12"/>
      <c r="E44" s="112"/>
      <c r="G44" s="48"/>
      <c r="H44" s="35"/>
    </row>
    <row r="45" spans="2:8" ht="16.5" thickBot="1">
      <c r="B45" s="49"/>
      <c r="C45" s="290" t="s">
        <v>229</v>
      </c>
      <c r="D45" s="12"/>
      <c r="E45" s="112"/>
      <c r="G45" s="48"/>
      <c r="H45" s="35"/>
    </row>
    <row r="46" spans="2:8" ht="26.25" thickBot="1">
      <c r="B46" s="49"/>
      <c r="C46" s="291" t="s">
        <v>1122</v>
      </c>
      <c r="D46" s="169"/>
      <c r="E46" s="169"/>
      <c r="G46" s="48"/>
      <c r="H46" s="35"/>
    </row>
    <row r="47" spans="2:8" ht="16.5" thickBot="1">
      <c r="B47" s="49"/>
      <c r="C47" s="302" t="s">
        <v>224</v>
      </c>
      <c r="D47" s="411">
        <f>D44+D45+D43</f>
        <v>0</v>
      </c>
      <c r="E47" s="411">
        <f>E44+E45+E43</f>
        <v>0</v>
      </c>
      <c r="F47" s="406">
        <f>IF(E47=0,IF(D47=0,0,100%),((D47-E47)/(ABS(E47))))</f>
        <v>0</v>
      </c>
      <c r="G47" s="48"/>
      <c r="H47" s="35"/>
    </row>
    <row r="48" spans="2:8" ht="16.5" thickBot="1">
      <c r="B48" s="49"/>
      <c r="C48" s="154"/>
      <c r="D48" s="47"/>
      <c r="E48" s="47"/>
      <c r="G48" s="48"/>
      <c r="H48" s="35"/>
    </row>
    <row r="49" spans="2:8" ht="16.5" thickBot="1">
      <c r="B49" s="49"/>
      <c r="C49" s="302" t="s">
        <v>230</v>
      </c>
      <c r="D49" s="411">
        <f>D41+D47</f>
        <v>0</v>
      </c>
      <c r="E49" s="410">
        <f>E41+E47</f>
        <v>0</v>
      </c>
      <c r="F49" s="406">
        <f>IF(E49=0,IF(D49=0,0,100%),((D49-E49)/(ABS(E49))))</f>
        <v>0</v>
      </c>
      <c r="G49" s="48"/>
      <c r="H49" s="35"/>
    </row>
    <row r="50" spans="2:8">
      <c r="B50" s="165"/>
      <c r="C50" s="177"/>
      <c r="D50" s="167"/>
      <c r="E50" s="167"/>
      <c r="F50" s="178"/>
      <c r="G50" s="168"/>
      <c r="H50" s="35"/>
    </row>
    <row r="51" spans="2:8">
      <c r="H51" s="35"/>
    </row>
    <row r="52" spans="2:8">
      <c r="B52" s="447">
        <v>3</v>
      </c>
      <c r="C52" s="434" t="s">
        <v>285</v>
      </c>
      <c r="D52" s="434"/>
      <c r="E52" s="482"/>
      <c r="F52" s="113"/>
      <c r="G52" s="171"/>
      <c r="H52" s="35"/>
    </row>
    <row r="53" spans="2:8">
      <c r="B53" s="448"/>
      <c r="C53" s="436"/>
      <c r="D53" s="436"/>
      <c r="E53" s="483"/>
      <c r="F53" s="114"/>
      <c r="G53" s="48"/>
      <c r="H53" s="35"/>
    </row>
    <row r="54" spans="2:8" ht="38.25" customHeight="1">
      <c r="B54" s="309"/>
      <c r="C54" s="432" t="s">
        <v>1046</v>
      </c>
      <c r="D54" s="432"/>
      <c r="E54" s="432"/>
      <c r="F54" s="432"/>
      <c r="G54" s="48"/>
      <c r="H54" s="35"/>
    </row>
    <row r="55" spans="2:8" ht="16.5" thickBot="1">
      <c r="B55" s="49"/>
      <c r="C55" s="302"/>
      <c r="D55" s="155" t="s">
        <v>282</v>
      </c>
      <c r="E55" s="155" t="s">
        <v>283</v>
      </c>
      <c r="F55" s="180" t="s">
        <v>284</v>
      </c>
      <c r="G55" s="48"/>
      <c r="H55" s="35"/>
    </row>
    <row r="56" spans="2:8" ht="16.5" thickBot="1">
      <c r="B56" s="49"/>
      <c r="C56" s="302" t="s">
        <v>246</v>
      </c>
      <c r="D56" s="12"/>
      <c r="E56" s="12"/>
      <c r="F56" s="12"/>
      <c r="G56" s="48"/>
      <c r="H56" s="35"/>
    </row>
    <row r="57" spans="2:8" ht="16.5" thickBot="1">
      <c r="B57" s="49"/>
      <c r="C57" s="302" t="s">
        <v>231</v>
      </c>
      <c r="D57" s="12"/>
      <c r="E57" s="12"/>
      <c r="F57" s="12"/>
      <c r="G57" s="48"/>
      <c r="H57" s="35"/>
    </row>
    <row r="58" spans="2:8">
      <c r="B58" s="165"/>
      <c r="C58" s="177"/>
      <c r="D58" s="167"/>
      <c r="E58" s="167"/>
      <c r="F58" s="178"/>
      <c r="G58" s="168"/>
      <c r="H58" s="35"/>
    </row>
    <row r="59" spans="2:8">
      <c r="H59" s="35"/>
    </row>
    <row r="60" spans="2:8">
      <c r="B60" s="484">
        <v>4</v>
      </c>
      <c r="C60" s="486" t="s">
        <v>72</v>
      </c>
      <c r="D60" s="486"/>
      <c r="E60" s="489"/>
      <c r="F60" s="269"/>
      <c r="G60" s="270"/>
      <c r="H60" s="35"/>
    </row>
    <row r="61" spans="2:8">
      <c r="B61" s="485"/>
      <c r="C61" s="436"/>
      <c r="D61" s="436"/>
      <c r="E61" s="483"/>
      <c r="F61" s="114"/>
      <c r="G61" s="271"/>
      <c r="H61" s="35"/>
    </row>
    <row r="62" spans="2:8">
      <c r="B62" s="318"/>
      <c r="C62" s="172" t="s">
        <v>460</v>
      </c>
      <c r="D62" s="302"/>
      <c r="E62" s="316"/>
      <c r="F62" s="114"/>
      <c r="G62" s="271"/>
      <c r="H62" s="35"/>
    </row>
    <row r="63" spans="2:8" ht="16.5" thickBot="1">
      <c r="B63" s="272"/>
      <c r="C63" s="154"/>
      <c r="D63" s="316" t="s">
        <v>266</v>
      </c>
      <c r="E63" s="316" t="s">
        <v>281</v>
      </c>
      <c r="F63" s="316" t="s">
        <v>307</v>
      </c>
      <c r="G63" s="271"/>
      <c r="H63" s="35"/>
    </row>
    <row r="64" spans="2:8" ht="16.5" thickBot="1">
      <c r="B64" s="318" t="s">
        <v>23</v>
      </c>
      <c r="C64" s="326" t="s">
        <v>286</v>
      </c>
      <c r="D64" s="12"/>
      <c r="E64" s="12"/>
      <c r="F64" s="406">
        <f>IF(E64=0,IF(D64=0,0,100%),((D64-E64)/(ABS(E64))))</f>
        <v>0</v>
      </c>
      <c r="G64" s="271"/>
      <c r="H64" s="35"/>
    </row>
    <row r="65" spans="2:8" ht="115.5" customHeight="1">
      <c r="B65" s="272"/>
      <c r="C65" s="432" t="s">
        <v>1117</v>
      </c>
      <c r="D65" s="432"/>
      <c r="E65" s="432"/>
      <c r="F65" s="432"/>
      <c r="G65" s="271"/>
      <c r="H65" s="35"/>
    </row>
    <row r="66" spans="2:8">
      <c r="B66" s="272"/>
      <c r="C66" s="159"/>
      <c r="D66" s="47"/>
      <c r="E66" s="47"/>
      <c r="F66" s="174"/>
      <c r="G66" s="271"/>
      <c r="H66" s="35"/>
    </row>
    <row r="67" spans="2:8" ht="16.5" thickBot="1">
      <c r="B67" s="318" t="s">
        <v>24</v>
      </c>
      <c r="C67" s="326" t="s">
        <v>462</v>
      </c>
      <c r="D67" s="47"/>
      <c r="E67" s="47"/>
      <c r="F67" s="174"/>
      <c r="G67" s="271"/>
      <c r="H67" s="35"/>
    </row>
    <row r="68" spans="2:8" ht="16.5" thickBot="1">
      <c r="B68" s="272"/>
      <c r="C68" s="12"/>
      <c r="D68" s="47"/>
      <c r="E68" s="47"/>
      <c r="F68" s="174"/>
      <c r="G68" s="271"/>
      <c r="H68" s="35"/>
    </row>
    <row r="69" spans="2:8" ht="15">
      <c r="B69" s="272"/>
      <c r="C69" s="172" t="s">
        <v>463</v>
      </c>
      <c r="D69" s="47"/>
      <c r="E69" s="47"/>
      <c r="F69" s="174"/>
      <c r="G69" s="271"/>
      <c r="H69" s="35"/>
    </row>
    <row r="70" spans="2:8">
      <c r="B70" s="272"/>
      <c r="C70" s="159"/>
      <c r="D70" s="47"/>
      <c r="E70" s="47"/>
      <c r="F70" s="174"/>
      <c r="G70" s="271"/>
      <c r="H70" s="35"/>
    </row>
    <row r="71" spans="2:8" ht="16.5" thickBot="1">
      <c r="B71" s="318" t="s">
        <v>25</v>
      </c>
      <c r="C71" s="326" t="s">
        <v>287</v>
      </c>
      <c r="D71" s="47"/>
      <c r="E71" s="47"/>
      <c r="F71" s="174"/>
      <c r="G71" s="271"/>
      <c r="H71" s="35"/>
    </row>
    <row r="72" spans="2:8" ht="16.5" thickBot="1">
      <c r="B72" s="318"/>
      <c r="C72" s="12"/>
      <c r="D72" s="47"/>
      <c r="E72" s="47"/>
      <c r="F72" s="174"/>
      <c r="G72" s="271"/>
      <c r="H72" s="35"/>
    </row>
    <row r="73" spans="2:8">
      <c r="B73" s="318"/>
      <c r="C73" s="47"/>
      <c r="D73" s="47"/>
      <c r="E73" s="47"/>
      <c r="F73" s="174"/>
      <c r="G73" s="271"/>
      <c r="H73" s="35"/>
    </row>
    <row r="74" spans="2:8" ht="16.5" thickBot="1">
      <c r="B74" s="318" t="s">
        <v>26</v>
      </c>
      <c r="C74" s="326" t="s">
        <v>461</v>
      </c>
      <c r="D74" s="47"/>
      <c r="E74" s="47"/>
      <c r="F74" s="47"/>
      <c r="G74" s="271"/>
      <c r="H74" s="35"/>
    </row>
    <row r="75" spans="2:8" ht="16.5" thickBot="1">
      <c r="B75" s="272"/>
      <c r="C75" s="12"/>
      <c r="D75" s="47"/>
      <c r="E75" s="47" t="s">
        <v>1014</v>
      </c>
      <c r="F75" s="174"/>
      <c r="G75" s="271"/>
      <c r="H75" s="35"/>
    </row>
    <row r="76" spans="2:8" ht="114.75" customHeight="1">
      <c r="B76" s="272"/>
      <c r="C76" s="432" t="s">
        <v>1116</v>
      </c>
      <c r="D76" s="432"/>
      <c r="E76" s="432"/>
      <c r="F76" s="432"/>
      <c r="G76" s="271"/>
      <c r="H76" s="35"/>
    </row>
    <row r="77" spans="2:8" ht="18.75" customHeight="1">
      <c r="B77" s="272"/>
      <c r="C77" s="159"/>
      <c r="D77" s="47"/>
      <c r="E77" s="47"/>
      <c r="F77" s="174"/>
      <c r="G77" s="271"/>
      <c r="H77" s="35"/>
    </row>
    <row r="78" spans="2:8" ht="16.5" thickBot="1">
      <c r="B78" s="318" t="s">
        <v>27</v>
      </c>
      <c r="C78" s="382" t="s">
        <v>464</v>
      </c>
      <c r="D78" s="47"/>
      <c r="E78" s="47"/>
      <c r="F78" s="174"/>
      <c r="G78" s="271"/>
      <c r="H78" s="35"/>
    </row>
    <row r="79" spans="2:8" ht="16.5" thickBot="1">
      <c r="B79" s="272"/>
      <c r="C79" s="12"/>
      <c r="D79" s="47"/>
      <c r="E79" s="47"/>
      <c r="F79" s="174"/>
      <c r="G79" s="271"/>
      <c r="H79" s="35"/>
    </row>
    <row r="80" spans="2:8" ht="95.25" customHeight="1">
      <c r="B80" s="272"/>
      <c r="C80" s="487" t="s">
        <v>1115</v>
      </c>
      <c r="D80" s="487"/>
      <c r="E80" s="487"/>
      <c r="F80" s="487"/>
      <c r="G80" s="271"/>
      <c r="H80" s="35"/>
    </row>
    <row r="81" spans="1:8" ht="15" customHeight="1">
      <c r="B81" s="273"/>
      <c r="C81" s="274"/>
      <c r="D81" s="274"/>
      <c r="E81" s="274"/>
      <c r="F81" s="274"/>
      <c r="G81" s="275"/>
      <c r="H81" s="35"/>
    </row>
    <row r="82" spans="1:8">
      <c r="A82" s="147"/>
      <c r="B82" s="47"/>
      <c r="C82" s="154"/>
      <c r="D82" s="47"/>
      <c r="E82" s="47"/>
      <c r="F82" s="174" t="s">
        <v>1013</v>
      </c>
      <c r="G82" s="47" t="s">
        <v>1013</v>
      </c>
      <c r="H82" s="35"/>
    </row>
    <row r="83" spans="1:8">
      <c r="B83" s="484">
        <v>5</v>
      </c>
      <c r="C83" s="486" t="s">
        <v>248</v>
      </c>
      <c r="D83" s="319"/>
      <c r="E83" s="351"/>
      <c r="F83" s="351"/>
      <c r="G83" s="276"/>
      <c r="H83" s="35"/>
    </row>
    <row r="84" spans="1:8">
      <c r="B84" s="485"/>
      <c r="C84" s="436"/>
      <c r="D84" s="326"/>
      <c r="E84" s="352"/>
      <c r="F84" s="352"/>
      <c r="G84" s="277"/>
      <c r="H84" s="35"/>
    </row>
    <row r="85" spans="1:8">
      <c r="B85" s="318"/>
      <c r="C85" s="302"/>
      <c r="D85" s="326"/>
      <c r="E85" s="352"/>
      <c r="F85" s="352"/>
      <c r="G85" s="277"/>
      <c r="H85" s="35"/>
    </row>
    <row r="86" spans="1:8" ht="16.5" customHeight="1" thickBot="1">
      <c r="B86" s="318" t="s">
        <v>42</v>
      </c>
      <c r="C86" s="477" t="s">
        <v>1077</v>
      </c>
      <c r="D86" s="477"/>
      <c r="E86" s="352"/>
      <c r="F86" s="352"/>
      <c r="G86" s="278"/>
      <c r="H86" s="35"/>
    </row>
    <row r="87" spans="1:8" ht="16.5" thickBot="1">
      <c r="B87" s="279"/>
      <c r="C87" s="183"/>
      <c r="D87" s="47"/>
      <c r="E87" s="352"/>
      <c r="F87" s="352"/>
      <c r="G87" s="271"/>
      <c r="H87" s="35"/>
    </row>
    <row r="88" spans="1:8" ht="29.25" customHeight="1">
      <c r="B88" s="279"/>
      <c r="C88" s="438" t="s">
        <v>1114</v>
      </c>
      <c r="D88" s="438"/>
      <c r="E88" s="438"/>
      <c r="F88" s="438"/>
      <c r="G88" s="271"/>
      <c r="H88" s="35"/>
    </row>
    <row r="89" spans="1:8" ht="11.25" customHeight="1">
      <c r="B89" s="273"/>
      <c r="C89" s="280"/>
      <c r="D89" s="281"/>
      <c r="E89" s="353"/>
      <c r="F89" s="353"/>
      <c r="G89" s="275"/>
      <c r="H89" s="35"/>
    </row>
    <row r="90" spans="1:8">
      <c r="F90" s="35"/>
      <c r="H90" s="35"/>
    </row>
    <row r="91" spans="1:8">
      <c r="H91" s="35"/>
    </row>
    <row r="92" spans="1:8">
      <c r="B92" s="447">
        <v>6</v>
      </c>
      <c r="C92" s="434" t="s">
        <v>300</v>
      </c>
      <c r="D92" s="434"/>
      <c r="E92" s="482"/>
      <c r="F92" s="113"/>
      <c r="G92" s="171"/>
      <c r="H92" s="35"/>
    </row>
    <row r="93" spans="1:8">
      <c r="B93" s="448"/>
      <c r="C93" s="436"/>
      <c r="D93" s="436"/>
      <c r="E93" s="483"/>
      <c r="F93" s="114"/>
      <c r="G93" s="48"/>
      <c r="H93" s="35"/>
    </row>
    <row r="94" spans="1:8">
      <c r="B94" s="309"/>
      <c r="C94" s="302"/>
      <c r="D94" s="302"/>
      <c r="E94" s="316"/>
      <c r="F94" s="114"/>
      <c r="G94" s="48"/>
      <c r="H94" s="35"/>
    </row>
    <row r="95" spans="1:8" ht="16.5" thickBot="1">
      <c r="B95" s="309" t="s">
        <v>202</v>
      </c>
      <c r="C95" s="326" t="s">
        <v>301</v>
      </c>
      <c r="D95" s="47"/>
      <c r="E95" s="47"/>
      <c r="F95" s="174"/>
      <c r="G95" s="48"/>
      <c r="H95" s="35"/>
    </row>
    <row r="96" spans="1:8" ht="16.5" thickBot="1">
      <c r="B96" s="49"/>
      <c r="C96" s="12"/>
      <c r="D96" s="47"/>
      <c r="E96" s="47"/>
      <c r="F96" s="174"/>
      <c r="G96" s="48"/>
      <c r="H96" s="35"/>
    </row>
    <row r="97" spans="1:53" ht="28.5" customHeight="1">
      <c r="B97" s="49"/>
      <c r="C97" s="438" t="s">
        <v>1123</v>
      </c>
      <c r="D97" s="438"/>
      <c r="E97" s="438"/>
      <c r="F97" s="438"/>
      <c r="G97" s="48"/>
      <c r="H97" s="35"/>
    </row>
    <row r="98" spans="1:53">
      <c r="B98" s="49"/>
      <c r="C98" s="181"/>
      <c r="D98" s="47"/>
      <c r="F98" s="174"/>
      <c r="G98" s="48"/>
      <c r="H98" s="35"/>
    </row>
    <row r="99" spans="1:53" ht="16.5" thickBot="1">
      <c r="B99" s="309" t="s">
        <v>203</v>
      </c>
      <c r="C99" s="326" t="s">
        <v>302</v>
      </c>
      <c r="D99" s="47"/>
      <c r="E99" s="47"/>
      <c r="F99" s="174"/>
      <c r="G99" s="48"/>
      <c r="H99" s="35"/>
    </row>
    <row r="100" spans="1:53" ht="16.5" thickBot="1">
      <c r="B100" s="309"/>
      <c r="C100" s="239"/>
      <c r="D100" s="47"/>
      <c r="E100" s="47"/>
      <c r="F100" s="174"/>
      <c r="G100" s="48"/>
      <c r="H100" s="35"/>
    </row>
    <row r="101" spans="1:53">
      <c r="B101" s="309"/>
      <c r="C101" s="438" t="s">
        <v>465</v>
      </c>
      <c r="D101" s="438"/>
      <c r="E101" s="438"/>
      <c r="F101" s="438"/>
      <c r="G101" s="48"/>
      <c r="H101" s="35"/>
    </row>
    <row r="102" spans="1:53">
      <c r="A102" s="147"/>
      <c r="B102" s="165"/>
      <c r="C102" s="177"/>
      <c r="D102" s="167"/>
      <c r="E102" s="167"/>
      <c r="F102" s="178"/>
      <c r="G102" s="168"/>
      <c r="H102" s="35"/>
    </row>
    <row r="103" spans="1:53">
      <c r="H103" s="35"/>
    </row>
    <row r="104" spans="1:53" ht="15" customHeight="1">
      <c r="B104" s="454" t="s">
        <v>1019</v>
      </c>
      <c r="C104" s="434"/>
      <c r="D104" s="434"/>
      <c r="E104" s="434"/>
      <c r="F104" s="327"/>
      <c r="G104" s="171"/>
      <c r="H104" s="35"/>
    </row>
    <row r="105" spans="1:53" ht="15" customHeight="1">
      <c r="B105" s="455"/>
      <c r="C105" s="436"/>
      <c r="D105" s="436"/>
      <c r="E105" s="436"/>
      <c r="F105" s="174"/>
      <c r="G105" s="48"/>
      <c r="H105" s="35"/>
      <c r="AF105" s="170"/>
    </row>
    <row r="106" spans="1:53" ht="15" customHeight="1">
      <c r="B106" s="330"/>
      <c r="C106" s="302"/>
      <c r="D106" s="302"/>
      <c r="E106" s="302"/>
      <c r="F106" s="174"/>
      <c r="G106" s="48"/>
      <c r="H106" s="35"/>
      <c r="AF106" s="170"/>
    </row>
    <row r="107" spans="1:53">
      <c r="B107" s="309"/>
      <c r="C107" s="431" t="str">
        <f>IF(OR(ISBLANK(D11),ISBLANK(E11),ISBLANK(F11),ISBLANK(D13),ISBLANK(E13),ISBLANK(F13),ISBLANK(D15),ISBLANK(E15),ISBLANK(F15),ISBLANK(D16),ISBLANK(E16),ISBLANK(D18),ISBLANK(E18),ISBLANK(D20),ISBLANK(E20),ISBLANK(F20),ISBLANK(D22),ISBLANK(E22),ISBLANK(D24),ISBLANK(E24),ISBLANK(D26),ISBLANK(E26),ISBLANK(D27),ISBLANK(E27),ISBLANK(F27),ISBLANK(D34),ISBLANK(E34),ISBLANK(F34),ISBLANK(D35),ISBLANK(E35),ISBLANK(F35),ISBLANK(D37),ISBLANK(E37),ISBLANK(F37),ISBLANK(D39),ISBLANK(E39),ISBLANK(D40),ISBLANK(E40),ISBLANK(D41),ISBLANK(E41),ISBLANK(F41),ISBLANK(D43),ISBLANK(E43),ISBLANK(D44),ISBLANK(E44),ISBLANK(D45),ISBLANK(E45),ISBLANK(D47),ISBLANK(E47),ISBLANK(F47),ISBLANK(D49),ISBLANK(E49),ISBLANK(F49),ISBLANK(D56),ISBLANK(E56),ISBLANK(F56),ISBLANK(D57),ISBLANK(E57),ISBLANK(F57),ISBLANK(D64),ISBLANK(E64),ISBLANK(F64),ISBLANK(C68),ISBLANK(C72),ISBLANK(C75),ISBLANK(C79),ISBLANK(C87),ISBLANK(C96),ISBLANK(C100)),"FALSE","TRUE")</f>
        <v>FALSE</v>
      </c>
      <c r="D107" s="431"/>
      <c r="E107" s="431"/>
      <c r="F107" s="431"/>
      <c r="G107" s="48"/>
      <c r="H107" s="35"/>
      <c r="AF107" s="170"/>
    </row>
    <row r="108" spans="1:53">
      <c r="B108" s="350"/>
      <c r="C108" s="202"/>
      <c r="D108" s="202"/>
      <c r="E108" s="167"/>
      <c r="F108" s="178"/>
      <c r="G108" s="168"/>
      <c r="H108" s="35"/>
      <c r="AF108" s="170"/>
    </row>
    <row r="109" spans="1:53">
      <c r="H109" s="35"/>
      <c r="BA109" s="267" t="s">
        <v>1023</v>
      </c>
    </row>
    <row r="110" spans="1:53">
      <c r="H110" s="35"/>
      <c r="BA110" s="267" t="s">
        <v>466</v>
      </c>
    </row>
    <row r="111" spans="1:53">
      <c r="A111" s="147"/>
      <c r="BA111" s="267" t="s">
        <v>467</v>
      </c>
    </row>
    <row r="112" spans="1:53">
      <c r="A112" s="147"/>
      <c r="BA112" s="267" t="s">
        <v>468</v>
      </c>
    </row>
  </sheetData>
  <sheetProtection password="CC3D" sheet="1" objects="1" scenarios="1"/>
  <mergeCells count="31">
    <mergeCell ref="A2:D2"/>
    <mergeCell ref="A1:C1"/>
    <mergeCell ref="B92:B93"/>
    <mergeCell ref="C92:D93"/>
    <mergeCell ref="C80:F80"/>
    <mergeCell ref="C65:F65"/>
    <mergeCell ref="F4:G4"/>
    <mergeCell ref="A4:C4"/>
    <mergeCell ref="B7:B8"/>
    <mergeCell ref="C7:C8"/>
    <mergeCell ref="B60:B61"/>
    <mergeCell ref="C60:D61"/>
    <mergeCell ref="E60:E61"/>
    <mergeCell ref="B52:B53"/>
    <mergeCell ref="C52:D53"/>
    <mergeCell ref="E52:E53"/>
    <mergeCell ref="C107:F107"/>
    <mergeCell ref="B5:G5"/>
    <mergeCell ref="C101:F101"/>
    <mergeCell ref="E92:E93"/>
    <mergeCell ref="B30:B31"/>
    <mergeCell ref="C30:D31"/>
    <mergeCell ref="E30:E31"/>
    <mergeCell ref="C76:F76"/>
    <mergeCell ref="C54:F54"/>
    <mergeCell ref="C97:F97"/>
    <mergeCell ref="B83:B84"/>
    <mergeCell ref="C83:C84"/>
    <mergeCell ref="C86:D86"/>
    <mergeCell ref="C88:F88"/>
    <mergeCell ref="B104:E105"/>
  </mergeCells>
  <conditionalFormatting sqref="C107">
    <cfRule type="containsText" dxfId="28" priority="3" operator="containsText" text="FALSE">
      <formula>NOT(ISERROR(SEARCH("FALSE",C107)))</formula>
    </cfRule>
  </conditionalFormatting>
  <conditionalFormatting sqref="C107">
    <cfRule type="containsText" dxfId="27" priority="1" operator="containsText" text="TRUE">
      <formula>NOT(ISERROR(SEARCH("TRUE",C107)))</formula>
    </cfRule>
    <cfRule type="containsText" dxfId="26" priority="2" operator="containsText" text="FALSE">
      <formula>NOT(ISERROR(SEARCH("FALSE",C107)))</formula>
    </cfRule>
  </conditionalFormatting>
  <dataValidations xWindow="293" yWindow="477" count="2">
    <dataValidation type="whole" operator="greaterThanOrEqual" allowBlank="1" showInputMessage="1" showErrorMessage="1" promptTitle="Input data" prompt="Insert non-negative integer value" sqref="C87 C96 C75 C79 C72:C73 C68 D26:F26 D24:F24 D22:F22 D13:E13 D64:E64 D18:E18">
      <formula1>0</formula1>
    </dataValidation>
    <dataValidation type="list" allowBlank="1" showInputMessage="1" showErrorMessage="1" sqref="C100">
      <formula1>$BA$109:$BA$112</formula1>
    </dataValidation>
  </dataValidations>
  <pageMargins left="0.70866141732283472" right="0.70866141732283472" top="0.74803149606299213" bottom="0.74803149606299213" header="0.31496062992125984" footer="0.31496062992125984"/>
  <pageSetup paperSize="9" scale="60" fitToHeight="2" orientation="portrait" cellComments="asDisplayed" r:id="rId1"/>
  <rowBreaks count="1" manualBreakCount="1">
    <brk id="59" max="7" man="1"/>
  </rowBreaks>
  <drawing r:id="rId2"/>
</worksheet>
</file>

<file path=xl/worksheets/sheet7.xml><?xml version="1.0" encoding="utf-8"?>
<worksheet xmlns="http://schemas.openxmlformats.org/spreadsheetml/2006/main" xmlns:r="http://schemas.openxmlformats.org/officeDocument/2006/relationships">
  <sheetPr codeName="Sheet7"/>
  <dimension ref="A1:H95"/>
  <sheetViews>
    <sheetView view="pageBreakPreview" topLeftCell="A22" zoomScale="90" zoomScaleNormal="100" zoomScaleSheetLayoutView="90" workbookViewId="0">
      <selection activeCell="D29" sqref="D29"/>
    </sheetView>
  </sheetViews>
  <sheetFormatPr defaultRowHeight="15"/>
  <cols>
    <col min="1" max="1" width="5.7109375" style="35" customWidth="1"/>
    <col min="2" max="2" width="9.42578125" style="147" customWidth="1"/>
    <col min="3" max="3" width="66.5703125" style="207" customWidth="1"/>
    <col min="4" max="4" width="20.7109375" style="147" customWidth="1"/>
    <col min="5" max="5" width="9.140625" style="35" customWidth="1"/>
    <col min="6" max="6" width="9.140625" style="35"/>
    <col min="7" max="16384" width="9.140625" style="147"/>
  </cols>
  <sheetData>
    <row r="1" spans="1:8" ht="15.75">
      <c r="A1" s="422"/>
      <c r="B1" s="422"/>
      <c r="C1" s="422"/>
      <c r="D1" s="35"/>
    </row>
    <row r="2" spans="1:8" ht="15.75" customHeight="1">
      <c r="A2" s="421" t="s">
        <v>1130</v>
      </c>
      <c r="B2" s="421"/>
      <c r="C2" s="421"/>
      <c r="D2" s="421"/>
    </row>
    <row r="3" spans="1:8">
      <c r="B3" s="35"/>
      <c r="C3" s="34"/>
      <c r="D3" s="35"/>
    </row>
    <row r="4" spans="1:8" ht="18.75">
      <c r="A4" s="479" t="s">
        <v>236</v>
      </c>
      <c r="B4" s="479"/>
      <c r="C4" s="479"/>
      <c r="D4" s="492"/>
      <c r="E4" s="492"/>
    </row>
    <row r="5" spans="1:8" ht="28.5" customHeight="1">
      <c r="A5" s="314"/>
      <c r="B5" s="481" t="s">
        <v>1024</v>
      </c>
      <c r="C5" s="481"/>
      <c r="D5" s="481"/>
      <c r="E5" s="481"/>
      <c r="F5" s="320"/>
      <c r="G5" s="320"/>
      <c r="H5" s="35"/>
    </row>
    <row r="6" spans="1:8" ht="12.75" customHeight="1">
      <c r="A6" s="314"/>
      <c r="B6" s="314"/>
      <c r="C6" s="314"/>
      <c r="D6" s="323"/>
      <c r="E6" s="323"/>
    </row>
    <row r="7" spans="1:8" ht="15" customHeight="1">
      <c r="B7" s="321"/>
      <c r="C7" s="434"/>
      <c r="D7" s="434"/>
      <c r="E7" s="171"/>
    </row>
    <row r="8" spans="1:8" ht="15.75">
      <c r="B8" s="80">
        <v>1</v>
      </c>
      <c r="C8" s="288" t="s">
        <v>470</v>
      </c>
      <c r="D8" s="302"/>
      <c r="E8" s="48"/>
    </row>
    <row r="9" spans="1:8" ht="15.75">
      <c r="B9" s="80"/>
      <c r="C9" s="288"/>
      <c r="D9" s="302"/>
      <c r="E9" s="48"/>
    </row>
    <row r="10" spans="1:8" ht="16.5" thickBot="1">
      <c r="B10" s="80" t="s">
        <v>155</v>
      </c>
      <c r="C10" s="302" t="s">
        <v>469</v>
      </c>
      <c r="D10" s="47"/>
      <c r="E10" s="48"/>
    </row>
    <row r="11" spans="1:8" ht="16.5" thickBot="1">
      <c r="B11" s="198"/>
      <c r="C11" s="12"/>
      <c r="D11" s="199"/>
      <c r="E11" s="48"/>
    </row>
    <row r="12" spans="1:8" ht="15.75">
      <c r="B12" s="200"/>
      <c r="C12" s="302"/>
      <c r="D12" s="47"/>
      <c r="E12" s="48"/>
    </row>
    <row r="13" spans="1:8" ht="16.5" thickBot="1">
      <c r="B13" s="80" t="s">
        <v>156</v>
      </c>
      <c r="C13" s="436" t="s">
        <v>471</v>
      </c>
      <c r="D13" s="436"/>
      <c r="E13" s="437"/>
    </row>
    <row r="14" spans="1:8" ht="16.5" thickBot="1">
      <c r="B14" s="200"/>
      <c r="C14" s="239"/>
      <c r="D14" s="47"/>
      <c r="E14" s="48"/>
    </row>
    <row r="15" spans="1:8" ht="193.5" customHeight="1">
      <c r="B15" s="82"/>
      <c r="C15" s="495" t="s">
        <v>1047</v>
      </c>
      <c r="D15" s="495"/>
      <c r="E15" s="48"/>
    </row>
    <row r="16" spans="1:8" ht="15.75">
      <c r="B16" s="200"/>
      <c r="C16" s="302"/>
      <c r="D16" s="47"/>
      <c r="E16" s="48"/>
    </row>
    <row r="17" spans="1:6" ht="17.25" customHeight="1" thickBot="1">
      <c r="B17" s="80" t="s">
        <v>157</v>
      </c>
      <c r="C17" s="302" t="s">
        <v>477</v>
      </c>
      <c r="D17" s="47"/>
      <c r="E17" s="48"/>
    </row>
    <row r="18" spans="1:6" ht="16.5" thickBot="1">
      <c r="B18" s="200"/>
      <c r="C18" s="12"/>
      <c r="D18" s="47"/>
      <c r="E18" s="48"/>
    </row>
    <row r="19" spans="1:6" ht="15.75">
      <c r="B19" s="165"/>
      <c r="C19" s="185"/>
      <c r="D19" s="66"/>
      <c r="E19" s="168"/>
    </row>
    <row r="20" spans="1:6" ht="15.75">
      <c r="B20" s="288"/>
      <c r="C20" s="288"/>
      <c r="D20" s="326"/>
      <c r="E20" s="288"/>
    </row>
    <row r="21" spans="1:6" ht="15.75">
      <c r="B21" s="201"/>
      <c r="C21" s="184"/>
      <c r="D21" s="325"/>
      <c r="E21" s="171"/>
    </row>
    <row r="22" spans="1:6" ht="18.75" customHeight="1" thickBot="1">
      <c r="B22" s="80">
        <v>2</v>
      </c>
      <c r="C22" s="302" t="s">
        <v>36</v>
      </c>
      <c r="D22" s="326"/>
      <c r="E22" s="48"/>
    </row>
    <row r="23" spans="1:6" ht="15" customHeight="1" thickBot="1">
      <c r="B23" s="49"/>
      <c r="C23" s="12"/>
      <c r="D23" s="326"/>
      <c r="E23" s="48"/>
    </row>
    <row r="24" spans="1:6" ht="27.75" customHeight="1">
      <c r="B24" s="49"/>
      <c r="C24" s="476" t="s">
        <v>472</v>
      </c>
      <c r="D24" s="476"/>
      <c r="E24" s="48"/>
    </row>
    <row r="25" spans="1:6" ht="15.75">
      <c r="B25" s="165"/>
      <c r="C25" s="202"/>
      <c r="D25" s="167"/>
      <c r="E25" s="168"/>
    </row>
    <row r="26" spans="1:6" s="193" customFormat="1" ht="15.75">
      <c r="A26" s="47"/>
      <c r="B26" s="47"/>
      <c r="C26" s="159"/>
      <c r="D26" s="47"/>
      <c r="E26" s="47"/>
      <c r="F26" s="47"/>
    </row>
    <row r="27" spans="1:6" s="193" customFormat="1" ht="15.75">
      <c r="A27" s="47"/>
      <c r="B27" s="47"/>
      <c r="C27" s="159"/>
      <c r="D27" s="47"/>
      <c r="E27" s="47"/>
      <c r="F27" s="47"/>
    </row>
    <row r="28" spans="1:6" s="193" customFormat="1" ht="42.75" customHeight="1" thickBot="1">
      <c r="A28" s="47"/>
      <c r="B28" s="321">
        <v>3</v>
      </c>
      <c r="C28" s="300" t="s">
        <v>190</v>
      </c>
      <c r="D28" s="325"/>
      <c r="E28" s="171"/>
      <c r="F28" s="47"/>
    </row>
    <row r="29" spans="1:6" s="193" customFormat="1" ht="16.5" thickBot="1">
      <c r="A29" s="47"/>
      <c r="B29" s="49"/>
      <c r="C29" s="183"/>
      <c r="D29" s="47"/>
      <c r="E29" s="48"/>
      <c r="F29" s="47"/>
    </row>
    <row r="30" spans="1:6" s="193" customFormat="1">
      <c r="A30" s="47"/>
      <c r="B30" s="49"/>
      <c r="C30" s="476" t="s">
        <v>473</v>
      </c>
      <c r="D30" s="476"/>
      <c r="E30" s="48"/>
      <c r="F30" s="47"/>
    </row>
    <row r="31" spans="1:6" s="193" customFormat="1" ht="15.75">
      <c r="A31" s="47"/>
      <c r="B31" s="165"/>
      <c r="C31" s="202"/>
      <c r="D31" s="167"/>
      <c r="E31" s="168"/>
      <c r="F31" s="47"/>
    </row>
    <row r="32" spans="1:6" s="193" customFormat="1" ht="15.75">
      <c r="A32" s="47"/>
      <c r="B32" s="47"/>
      <c r="C32" s="159"/>
      <c r="D32" s="47"/>
      <c r="E32" s="47"/>
      <c r="F32" s="47"/>
    </row>
    <row r="33" spans="2:5">
      <c r="B33" s="490">
        <v>4</v>
      </c>
      <c r="C33" s="434" t="s">
        <v>191</v>
      </c>
      <c r="D33" s="434"/>
      <c r="E33" s="493"/>
    </row>
    <row r="34" spans="2:5" ht="22.5" customHeight="1">
      <c r="B34" s="491"/>
      <c r="C34" s="436"/>
      <c r="D34" s="436"/>
      <c r="E34" s="494"/>
    </row>
    <row r="35" spans="2:5" ht="15.75" customHeight="1" thickBot="1">
      <c r="B35" s="322" t="s">
        <v>23</v>
      </c>
      <c r="C35" s="302" t="s">
        <v>192</v>
      </c>
      <c r="D35" s="47"/>
      <c r="E35" s="48"/>
    </row>
    <row r="36" spans="2:5" ht="16.5" thickBot="1">
      <c r="B36" s="59"/>
      <c r="C36" s="183"/>
      <c r="D36" s="47"/>
      <c r="E36" s="48"/>
    </row>
    <row r="37" spans="2:5" ht="101.25" customHeight="1">
      <c r="B37" s="59"/>
      <c r="C37" s="438" t="s">
        <v>1124</v>
      </c>
      <c r="D37" s="438"/>
      <c r="E37" s="48"/>
    </row>
    <row r="38" spans="2:5" ht="21" customHeight="1" thickBot="1">
      <c r="B38" s="322" t="s">
        <v>24</v>
      </c>
      <c r="C38" s="302" t="s">
        <v>288</v>
      </c>
      <c r="D38" s="47"/>
      <c r="E38" s="48"/>
    </row>
    <row r="39" spans="2:5" ht="16.5" thickBot="1">
      <c r="B39" s="49"/>
      <c r="C39" s="183"/>
      <c r="D39" s="47"/>
      <c r="E39" s="48"/>
    </row>
    <row r="40" spans="2:5" ht="46.5" customHeight="1">
      <c r="B40" s="49"/>
      <c r="C40" s="438" t="s">
        <v>1011</v>
      </c>
      <c r="D40" s="438"/>
      <c r="E40" s="48"/>
    </row>
    <row r="41" spans="2:5">
      <c r="B41" s="165"/>
      <c r="C41" s="203"/>
      <c r="D41" s="167"/>
      <c r="E41" s="168"/>
    </row>
    <row r="42" spans="2:5">
      <c r="B42" s="35"/>
      <c r="C42" s="34"/>
      <c r="D42" s="35"/>
    </row>
    <row r="43" spans="2:5">
      <c r="B43" s="490">
        <v>5</v>
      </c>
      <c r="C43" s="434" t="s">
        <v>180</v>
      </c>
      <c r="D43" s="434"/>
      <c r="E43" s="171"/>
    </row>
    <row r="44" spans="2:5">
      <c r="B44" s="491"/>
      <c r="C44" s="436"/>
      <c r="D44" s="436"/>
      <c r="E44" s="48"/>
    </row>
    <row r="45" spans="2:5" ht="24" customHeight="1" thickBot="1">
      <c r="B45" s="322" t="s">
        <v>42</v>
      </c>
      <c r="C45" s="302" t="s">
        <v>182</v>
      </c>
      <c r="D45" s="326"/>
      <c r="E45" s="48"/>
    </row>
    <row r="46" spans="2:5" ht="15" customHeight="1" thickBot="1">
      <c r="B46" s="322"/>
      <c r="C46" s="239"/>
      <c r="D46" s="326"/>
      <c r="E46" s="48"/>
    </row>
    <row r="47" spans="2:5" ht="21.75" customHeight="1">
      <c r="B47" s="49"/>
      <c r="C47" s="476" t="s">
        <v>465</v>
      </c>
      <c r="D47" s="476"/>
      <c r="E47" s="48"/>
    </row>
    <row r="48" spans="2:5" ht="39" customHeight="1">
      <c r="B48" s="49"/>
      <c r="C48" s="476" t="s">
        <v>474</v>
      </c>
      <c r="D48" s="476"/>
      <c r="E48" s="48"/>
    </row>
    <row r="49" spans="2:6" ht="15.75">
      <c r="B49" s="49"/>
      <c r="C49" s="204"/>
      <c r="D49" s="47"/>
      <c r="E49" s="48"/>
    </row>
    <row r="50" spans="2:6" ht="16.5" thickBot="1">
      <c r="B50" s="322" t="s">
        <v>277</v>
      </c>
      <c r="C50" s="302" t="s">
        <v>181</v>
      </c>
      <c r="D50" s="47"/>
      <c r="E50" s="48"/>
    </row>
    <row r="51" spans="2:6" ht="16.5" thickBot="1">
      <c r="B51" s="322"/>
      <c r="C51" s="239"/>
      <c r="D51" s="47"/>
      <c r="E51" s="48"/>
    </row>
    <row r="52" spans="2:6" ht="24.75" customHeight="1">
      <c r="B52" s="49"/>
      <c r="C52" s="312" t="s">
        <v>465</v>
      </c>
      <c r="D52" s="47"/>
      <c r="E52" s="48"/>
    </row>
    <row r="53" spans="2:6" ht="54" customHeight="1">
      <c r="B53" s="49"/>
      <c r="C53" s="476" t="s">
        <v>478</v>
      </c>
      <c r="D53" s="476"/>
      <c r="E53" s="48"/>
    </row>
    <row r="54" spans="2:6" ht="15.75">
      <c r="B54" s="49"/>
      <c r="C54" s="159"/>
      <c r="D54" s="47"/>
      <c r="E54" s="48"/>
    </row>
    <row r="55" spans="2:6" ht="16.5" thickBot="1">
      <c r="B55" s="322" t="s">
        <v>475</v>
      </c>
      <c r="C55" s="436" t="s">
        <v>189</v>
      </c>
      <c r="D55" s="436"/>
      <c r="E55" s="48"/>
    </row>
    <row r="56" spans="2:6" ht="16.5" thickBot="1">
      <c r="B56" s="49"/>
      <c r="C56" s="154" t="s">
        <v>184</v>
      </c>
      <c r="D56" s="239"/>
      <c r="E56" s="499" t="str">
        <f>IF(D56="YES","YES",IF(D57="YES","YES",IF(D58="YES","YES",IF(D59="YES","YES",IF(D60="YES","YES","NO")))))</f>
        <v>NO</v>
      </c>
      <c r="F56" s="205"/>
    </row>
    <row r="57" spans="2:6" ht="16.5" thickBot="1">
      <c r="B57" s="49"/>
      <c r="C57" s="154" t="s">
        <v>185</v>
      </c>
      <c r="D57" s="239"/>
      <c r="E57" s="500"/>
    </row>
    <row r="58" spans="2:6" ht="16.5" thickBot="1">
      <c r="B58" s="49"/>
      <c r="C58" s="154" t="s">
        <v>186</v>
      </c>
      <c r="D58" s="239"/>
      <c r="E58" s="500"/>
    </row>
    <row r="59" spans="2:6" ht="16.5" thickBot="1">
      <c r="B59" s="49"/>
      <c r="C59" s="154" t="s">
        <v>187</v>
      </c>
      <c r="D59" s="239"/>
      <c r="E59" s="500"/>
    </row>
    <row r="60" spans="2:6" ht="16.5" thickBot="1">
      <c r="B60" s="49"/>
      <c r="C60" s="154" t="s">
        <v>188</v>
      </c>
      <c r="D60" s="239"/>
      <c r="E60" s="501"/>
    </row>
    <row r="61" spans="2:6" ht="25.5">
      <c r="B61" s="49"/>
      <c r="C61" s="154"/>
      <c r="D61" s="172" t="s">
        <v>183</v>
      </c>
      <c r="E61" s="48"/>
    </row>
    <row r="62" spans="2:6" ht="15.75">
      <c r="B62" s="49"/>
      <c r="C62" s="154"/>
      <c r="D62" s="206"/>
      <c r="E62" s="48"/>
    </row>
    <row r="63" spans="2:6" ht="34.5" customHeight="1" thickBot="1">
      <c r="B63" s="322" t="s">
        <v>476</v>
      </c>
      <c r="C63" s="436" t="s">
        <v>479</v>
      </c>
      <c r="D63" s="436"/>
      <c r="E63" s="48"/>
    </row>
    <row r="64" spans="2:6" ht="16.5" thickBot="1">
      <c r="B64" s="322"/>
      <c r="C64" s="239"/>
      <c r="D64" s="47"/>
      <c r="E64" s="48"/>
    </row>
    <row r="65" spans="2:5" ht="24" customHeight="1">
      <c r="B65" s="49"/>
      <c r="C65" s="312" t="s">
        <v>480</v>
      </c>
      <c r="D65" s="47"/>
      <c r="E65" s="48"/>
    </row>
    <row r="66" spans="2:5" ht="28.5" customHeight="1">
      <c r="B66" s="49"/>
      <c r="C66" s="476" t="s">
        <v>481</v>
      </c>
      <c r="D66" s="476"/>
      <c r="E66" s="48"/>
    </row>
    <row r="67" spans="2:5">
      <c r="B67" s="165"/>
      <c r="C67" s="203"/>
      <c r="D67" s="167"/>
      <c r="E67" s="168"/>
    </row>
    <row r="68" spans="2:5">
      <c r="B68" s="35"/>
      <c r="C68" s="34"/>
      <c r="D68" s="35"/>
    </row>
    <row r="69" spans="2:5">
      <c r="B69" s="35"/>
      <c r="C69" s="34"/>
      <c r="D69" s="35"/>
    </row>
    <row r="70" spans="2:5" ht="15.75">
      <c r="B70" s="447">
        <v>6</v>
      </c>
      <c r="C70" s="434" t="s">
        <v>198</v>
      </c>
      <c r="D70" s="194"/>
      <c r="E70" s="301"/>
    </row>
    <row r="71" spans="2:5" ht="15.75">
      <c r="B71" s="448"/>
      <c r="C71" s="436"/>
      <c r="D71" s="47"/>
      <c r="E71" s="303"/>
    </row>
    <row r="72" spans="2:5" ht="15.75">
      <c r="B72" s="309"/>
      <c r="C72" s="302"/>
      <c r="D72" s="47"/>
      <c r="E72" s="303"/>
    </row>
    <row r="73" spans="2:5" ht="16.5" thickBot="1">
      <c r="B73" s="322" t="s">
        <v>202</v>
      </c>
      <c r="C73" s="436" t="s">
        <v>482</v>
      </c>
      <c r="D73" s="436"/>
      <c r="E73" s="48"/>
    </row>
    <row r="74" spans="2:5" ht="16.5" thickBot="1">
      <c r="B74" s="49"/>
      <c r="C74" s="12"/>
      <c r="D74" s="47"/>
      <c r="E74" s="48"/>
    </row>
    <row r="75" spans="2:5">
      <c r="B75" s="49"/>
      <c r="C75" s="312" t="s">
        <v>200</v>
      </c>
      <c r="D75" s="47"/>
      <c r="E75" s="48"/>
    </row>
    <row r="76" spans="2:5" ht="15.75">
      <c r="B76" s="49"/>
      <c r="C76" s="159"/>
      <c r="D76" s="47"/>
      <c r="E76" s="48"/>
    </row>
    <row r="77" spans="2:5" ht="16.5" thickBot="1">
      <c r="B77" s="322" t="s">
        <v>203</v>
      </c>
      <c r="C77" s="436" t="s">
        <v>483</v>
      </c>
      <c r="D77" s="436"/>
      <c r="E77" s="48"/>
    </row>
    <row r="78" spans="2:5" ht="16.5" thickBot="1">
      <c r="B78" s="322"/>
      <c r="C78" s="154" t="s">
        <v>290</v>
      </c>
      <c r="D78" s="239"/>
      <c r="E78" s="496">
        <f>COUNTIF(D78:D81,"YES")/4</f>
        <v>0</v>
      </c>
    </row>
    <row r="79" spans="2:5" ht="16.5" thickBot="1">
      <c r="B79" s="322"/>
      <c r="C79" s="154" t="s">
        <v>292</v>
      </c>
      <c r="D79" s="239"/>
      <c r="E79" s="497"/>
    </row>
    <row r="80" spans="2:5" ht="16.5" thickBot="1">
      <c r="B80" s="322"/>
      <c r="C80" s="154" t="s">
        <v>293</v>
      </c>
      <c r="D80" s="239"/>
      <c r="E80" s="497"/>
    </row>
    <row r="81" spans="2:5" ht="16.5" thickBot="1">
      <c r="B81" s="322"/>
      <c r="C81" s="154" t="s">
        <v>291</v>
      </c>
      <c r="D81" s="239"/>
      <c r="E81" s="498"/>
    </row>
    <row r="82" spans="2:5" ht="25.5">
      <c r="B82" s="49"/>
      <c r="C82" s="154"/>
      <c r="D82" s="172" t="s">
        <v>183</v>
      </c>
      <c r="E82" s="48"/>
    </row>
    <row r="83" spans="2:5" ht="15.75">
      <c r="B83" s="165"/>
      <c r="C83" s="177"/>
      <c r="D83" s="167"/>
      <c r="E83" s="168"/>
    </row>
    <row r="84" spans="2:5">
      <c r="B84" s="35"/>
      <c r="C84" s="34"/>
      <c r="D84" s="35"/>
    </row>
    <row r="85" spans="2:5" ht="15" customHeight="1">
      <c r="B85" s="454" t="s">
        <v>1019</v>
      </c>
      <c r="C85" s="434"/>
      <c r="D85" s="434"/>
      <c r="E85" s="435"/>
    </row>
    <row r="86" spans="2:5" ht="15" customHeight="1">
      <c r="B86" s="455"/>
      <c r="C86" s="436"/>
      <c r="D86" s="436"/>
      <c r="E86" s="437"/>
    </row>
    <row r="87" spans="2:5" ht="15" customHeight="1">
      <c r="B87" s="330"/>
      <c r="C87" s="302"/>
      <c r="D87" s="302"/>
      <c r="E87" s="303"/>
    </row>
    <row r="88" spans="2:5" ht="15.75">
      <c r="B88" s="309"/>
      <c r="C88" s="431" t="str">
        <f>IF(OR(ISBLANK(C11),ISBLANK(C14),ISBLANK(C18),ISBLANK(C23),ISBLANK(C29),ISBLANK(C36),ISBLANK(C39),ISBLANK(C46),ISBLANK(C51),ISBLANK(D56),ISBLANK(D57),ISBLANK(D58),ISBLANK(D59),ISBLANK(D60),ISBLANK(E56),ISBLANK(C64),ISBLANK(D78),ISBLANK(D79),ISBLANK(D80),ISBLANK(D81),ISBLANK(E78),ISBLANK(C74)),"FALSE","TRUE")</f>
        <v>FALSE</v>
      </c>
      <c r="D88" s="431"/>
      <c r="E88" s="303"/>
    </row>
    <row r="89" spans="2:5" ht="15.75">
      <c r="B89" s="350"/>
      <c r="C89" s="202"/>
      <c r="D89" s="202"/>
      <c r="E89" s="168"/>
    </row>
    <row r="90" spans="2:5">
      <c r="B90" s="35"/>
      <c r="C90" s="34"/>
      <c r="D90" s="35"/>
    </row>
    <row r="91" spans="2:5">
      <c r="B91" s="35"/>
      <c r="C91" s="34"/>
      <c r="D91" s="35"/>
    </row>
    <row r="92" spans="2:5">
      <c r="B92" s="35"/>
      <c r="C92" s="34"/>
      <c r="D92" s="35"/>
    </row>
    <row r="93" spans="2:5">
      <c r="B93" s="35"/>
      <c r="C93" s="34"/>
      <c r="D93" s="35"/>
    </row>
    <row r="94" spans="2:5">
      <c r="B94" s="35"/>
      <c r="C94" s="34"/>
      <c r="D94" s="35"/>
    </row>
    <row r="95" spans="2:5">
      <c r="B95" s="35"/>
      <c r="C95" s="34"/>
      <c r="D95" s="35"/>
    </row>
  </sheetData>
  <sheetProtection password="CC3D" sheet="1" objects="1" scenarios="1"/>
  <mergeCells count="31">
    <mergeCell ref="C47:D47"/>
    <mergeCell ref="C30:D30"/>
    <mergeCell ref="B70:B71"/>
    <mergeCell ref="C70:C71"/>
    <mergeCell ref="C48:D48"/>
    <mergeCell ref="C37:D37"/>
    <mergeCell ref="C40:D40"/>
    <mergeCell ref="E78:E81"/>
    <mergeCell ref="E56:E60"/>
    <mergeCell ref="C63:D63"/>
    <mergeCell ref="C53:D53"/>
    <mergeCell ref="C66:D66"/>
    <mergeCell ref="C73:D73"/>
    <mergeCell ref="C77:D77"/>
    <mergeCell ref="C55:D55"/>
    <mergeCell ref="C88:D88"/>
    <mergeCell ref="B85:E86"/>
    <mergeCell ref="B5:E5"/>
    <mergeCell ref="A1:C1"/>
    <mergeCell ref="B43:B44"/>
    <mergeCell ref="C43:D44"/>
    <mergeCell ref="A4:C4"/>
    <mergeCell ref="C7:D7"/>
    <mergeCell ref="D4:E4"/>
    <mergeCell ref="B33:B34"/>
    <mergeCell ref="C33:D34"/>
    <mergeCell ref="E33:E34"/>
    <mergeCell ref="C24:D24"/>
    <mergeCell ref="C15:D15"/>
    <mergeCell ref="C13:E13"/>
    <mergeCell ref="A2:D2"/>
  </mergeCells>
  <conditionalFormatting sqref="C88">
    <cfRule type="containsText" dxfId="25" priority="3" operator="containsText" text="FALSE">
      <formula>NOT(ISERROR(SEARCH("FALSE",C88)))</formula>
    </cfRule>
  </conditionalFormatting>
  <conditionalFormatting sqref="C88">
    <cfRule type="containsText" dxfId="24" priority="1" operator="containsText" text="TRUE">
      <formula>NOT(ISERROR(SEARCH("TRUE",C88)))</formula>
    </cfRule>
    <cfRule type="containsText" dxfId="23" priority="2" operator="containsText" text="FALSE">
      <formula>NOT(ISERROR(SEARCH("FALSE",C88)))</formula>
    </cfRule>
  </conditionalFormatting>
  <dataValidations xWindow="545" yWindow="378" count="3">
    <dataValidation type="list" allowBlank="1" showInputMessage="1" showErrorMessage="1" sqref="D78:D81 C14 D56:D60 C64 C51 C46">
      <formula1>"Yes, No"</formula1>
    </dataValidation>
    <dataValidation type="whole" operator="greaterThanOrEqual" allowBlank="1" showInputMessage="1" showErrorMessage="1" promptTitle="Input data" prompt="Insert non-negative integer value" sqref="C74 C11 C18">
      <formula1>0</formula1>
    </dataValidation>
    <dataValidation allowBlank="1" showInputMessage="1" showErrorMessage="1" promptTitle="Input data" prompt="Insert non-negative integer value" sqref="C39 C23 C29 C36"/>
  </dataValidations>
  <pageMargins left="0.70866141732283472" right="0.70866141732283472" top="0.74803149606299213" bottom="0.74803149606299213" header="0.31496062992125984" footer="0.31496062992125984"/>
  <pageSetup paperSize="9" scale="60" orientation="portrait" cellComments="asDisplayed" r:id="rId1"/>
  <rowBreaks count="1" manualBreakCount="1">
    <brk id="42" max="5" man="1"/>
  </rowBreaks>
  <drawing r:id="rId2"/>
</worksheet>
</file>

<file path=xl/worksheets/sheet8.xml><?xml version="1.0" encoding="utf-8"?>
<worksheet xmlns="http://schemas.openxmlformats.org/spreadsheetml/2006/main" xmlns:r="http://schemas.openxmlformats.org/officeDocument/2006/relationships">
  <sheetPr codeName="Sheet8"/>
  <dimension ref="A1:BC81"/>
  <sheetViews>
    <sheetView view="pageBreakPreview" zoomScale="85" zoomScaleNormal="100" zoomScaleSheetLayoutView="85" workbookViewId="0">
      <selection activeCell="B30" sqref="B30"/>
    </sheetView>
  </sheetViews>
  <sheetFormatPr defaultRowHeight="15.75"/>
  <cols>
    <col min="1" max="1" width="4" style="35" customWidth="1"/>
    <col min="2" max="2" width="12.7109375" style="35" customWidth="1"/>
    <col min="3" max="3" width="88.5703125" style="14" customWidth="1"/>
    <col min="4" max="4" width="20.7109375" style="35" customWidth="1"/>
    <col min="5" max="5" width="10" style="35" customWidth="1"/>
    <col min="6" max="6" width="9.140625" style="35"/>
    <col min="7" max="7" width="11.42578125" style="147" customWidth="1"/>
    <col min="8" max="26" width="9.140625" style="147"/>
    <col min="27" max="27" width="32.5703125" style="147" hidden="1" customWidth="1"/>
    <col min="28" max="51" width="9.140625" style="147"/>
    <col min="52" max="52" width="11.42578125" style="147" customWidth="1"/>
    <col min="53" max="54" width="9.140625" style="147" customWidth="1"/>
    <col min="55" max="16384" width="9.140625" style="147"/>
  </cols>
  <sheetData>
    <row r="1" spans="1:55">
      <c r="A1" s="422"/>
      <c r="B1" s="422"/>
      <c r="C1" s="422"/>
    </row>
    <row r="2" spans="1:55" ht="15.75" customHeight="1">
      <c r="A2" s="421" t="s">
        <v>1130</v>
      </c>
      <c r="B2" s="421"/>
      <c r="C2" s="421"/>
      <c r="D2" s="421"/>
    </row>
    <row r="4" spans="1:55" ht="18.75">
      <c r="A4" s="479" t="s">
        <v>238</v>
      </c>
      <c r="B4" s="479"/>
      <c r="C4" s="479"/>
      <c r="D4" s="492"/>
      <c r="E4" s="492"/>
      <c r="BB4" s="187"/>
    </row>
    <row r="5" spans="1:55" ht="18.75" customHeight="1">
      <c r="A5" s="314"/>
      <c r="B5" s="481" t="s">
        <v>1126</v>
      </c>
      <c r="C5" s="481"/>
      <c r="D5" s="481"/>
      <c r="E5" s="481"/>
      <c r="BB5" s="187"/>
    </row>
    <row r="6" spans="1:55">
      <c r="BB6" s="188"/>
      <c r="BC6" s="35"/>
    </row>
    <row r="7" spans="1:55">
      <c r="B7" s="447">
        <v>1</v>
      </c>
      <c r="C7" s="434" t="s">
        <v>199</v>
      </c>
      <c r="D7" s="434"/>
      <c r="E7" s="301"/>
      <c r="BB7" s="189"/>
      <c r="BC7" s="35"/>
    </row>
    <row r="8" spans="1:55">
      <c r="B8" s="448"/>
      <c r="C8" s="436"/>
      <c r="D8" s="436"/>
      <c r="E8" s="303"/>
      <c r="BB8" s="190"/>
      <c r="BC8" s="35"/>
    </row>
    <row r="9" spans="1:55">
      <c r="B9" s="322" t="s">
        <v>155</v>
      </c>
      <c r="C9" s="302" t="s">
        <v>249</v>
      </c>
      <c r="D9" s="47"/>
      <c r="E9" s="48"/>
      <c r="BB9" s="354" t="s">
        <v>308</v>
      </c>
    </row>
    <row r="10" spans="1:55" ht="16.5" thickBot="1">
      <c r="B10" s="322"/>
      <c r="C10" s="302"/>
      <c r="D10" s="47"/>
      <c r="E10" s="48"/>
      <c r="BB10" s="267" t="s">
        <v>1025</v>
      </c>
    </row>
    <row r="11" spans="1:55" ht="16.5" thickBot="1">
      <c r="B11" s="49"/>
      <c r="C11" s="134" t="s">
        <v>1026</v>
      </c>
      <c r="D11" s="239"/>
      <c r="E11" s="355"/>
      <c r="BB11" s="356" t="s">
        <v>1027</v>
      </c>
    </row>
    <row r="12" spans="1:55" ht="16.5" thickBot="1">
      <c r="B12" s="49"/>
      <c r="C12" s="134" t="s">
        <v>1028</v>
      </c>
      <c r="D12" s="239"/>
      <c r="E12" s="355"/>
    </row>
    <row r="13" spans="1:55" ht="16.5" thickBot="1">
      <c r="B13" s="49"/>
      <c r="C13" s="134" t="s">
        <v>1029</v>
      </c>
      <c r="D13" s="239"/>
      <c r="E13" s="355"/>
    </row>
    <row r="14" spans="1:55" ht="16.5" thickBot="1">
      <c r="B14" s="49"/>
      <c r="C14" s="134" t="s">
        <v>1030</v>
      </c>
      <c r="D14" s="239"/>
      <c r="E14" s="355"/>
    </row>
    <row r="15" spans="1:55" ht="16.5" thickBot="1">
      <c r="B15" s="49"/>
      <c r="C15" s="134" t="s">
        <v>1128</v>
      </c>
      <c r="D15" s="239"/>
      <c r="E15" s="355"/>
    </row>
    <row r="16" spans="1:55" ht="16.5" thickBot="1">
      <c r="B16" s="49"/>
      <c r="C16" s="134" t="s">
        <v>1127</v>
      </c>
      <c r="D16" s="239"/>
      <c r="E16" s="355"/>
      <c r="BB16" s="357"/>
    </row>
    <row r="17" spans="2:55" ht="25.5">
      <c r="B17" s="49"/>
      <c r="C17" s="159"/>
      <c r="D17" s="369" t="s">
        <v>183</v>
      </c>
      <c r="E17" s="191"/>
      <c r="BB17" s="357"/>
    </row>
    <row r="18" spans="2:55">
      <c r="B18" s="322"/>
      <c r="C18" s="302"/>
      <c r="D18" s="47"/>
      <c r="E18" s="48"/>
      <c r="BC18" s="35"/>
    </row>
    <row r="19" spans="2:55" ht="57.75" customHeight="1">
      <c r="B19" s="49"/>
      <c r="C19" s="432" t="s">
        <v>1048</v>
      </c>
      <c r="D19" s="432"/>
      <c r="E19" s="191"/>
      <c r="BB19" s="189"/>
      <c r="BC19" s="35"/>
    </row>
    <row r="20" spans="2:55">
      <c r="B20" s="49"/>
      <c r="C20" s="192"/>
      <c r="D20" s="160"/>
      <c r="E20" s="191"/>
    </row>
    <row r="21" spans="2:55" ht="16.5" thickBot="1">
      <c r="B21" s="322" t="s">
        <v>156</v>
      </c>
      <c r="C21" s="436" t="s">
        <v>195</v>
      </c>
      <c r="D21" s="436"/>
      <c r="E21" s="48"/>
    </row>
    <row r="22" spans="2:55" ht="16.5" thickBot="1">
      <c r="B22" s="49"/>
      <c r="C22" s="12"/>
      <c r="D22" s="47"/>
      <c r="E22" s="48"/>
    </row>
    <row r="23" spans="2:55" ht="15">
      <c r="B23" s="49"/>
      <c r="C23" s="432" t="s">
        <v>488</v>
      </c>
      <c r="D23" s="432"/>
      <c r="E23" s="48"/>
    </row>
    <row r="24" spans="2:55">
      <c r="B24" s="49"/>
      <c r="C24" s="154"/>
      <c r="D24" s="47"/>
      <c r="E24" s="48"/>
    </row>
    <row r="25" spans="2:55" ht="33" customHeight="1" thickBot="1">
      <c r="B25" s="322" t="s">
        <v>157</v>
      </c>
      <c r="C25" s="436" t="s">
        <v>489</v>
      </c>
      <c r="D25" s="436"/>
      <c r="E25" s="48"/>
    </row>
    <row r="26" spans="2:55" ht="16.5" thickBot="1">
      <c r="B26" s="322"/>
      <c r="C26" s="12"/>
      <c r="D26" s="47"/>
      <c r="E26" s="48"/>
    </row>
    <row r="27" spans="2:55">
      <c r="B27" s="322"/>
      <c r="C27" s="432" t="s">
        <v>197</v>
      </c>
      <c r="D27" s="432"/>
      <c r="E27" s="48"/>
    </row>
    <row r="28" spans="2:55" ht="15">
      <c r="B28" s="49"/>
      <c r="C28" s="432" t="s">
        <v>196</v>
      </c>
      <c r="D28" s="432"/>
      <c r="E28" s="48"/>
    </row>
    <row r="29" spans="2:55">
      <c r="B29" s="49"/>
      <c r="C29" s="154"/>
      <c r="D29" s="47"/>
      <c r="E29" s="48"/>
    </row>
    <row r="30" spans="2:55" ht="16.5" thickBot="1">
      <c r="B30" s="322" t="s">
        <v>169</v>
      </c>
      <c r="C30" s="302" t="s">
        <v>247</v>
      </c>
      <c r="D30" s="47"/>
      <c r="E30" s="48"/>
    </row>
    <row r="31" spans="2:55" ht="16.5" thickBot="1">
      <c r="B31" s="49"/>
      <c r="C31" s="183"/>
      <c r="D31" s="47"/>
      <c r="E31" s="48"/>
    </row>
    <row r="32" spans="2:55" ht="54" customHeight="1">
      <c r="B32" s="49"/>
      <c r="C32" s="432" t="s">
        <v>1049</v>
      </c>
      <c r="D32" s="432"/>
      <c r="E32" s="48"/>
    </row>
    <row r="33" spans="2:5">
      <c r="B33" s="49"/>
      <c r="C33" s="154"/>
      <c r="D33" s="47"/>
      <c r="E33" s="48"/>
    </row>
    <row r="34" spans="2:5" ht="16.5" thickBot="1">
      <c r="B34" s="322" t="s">
        <v>193</v>
      </c>
      <c r="C34" s="302" t="s">
        <v>289</v>
      </c>
      <c r="D34" s="47"/>
      <c r="E34" s="48"/>
    </row>
    <row r="35" spans="2:5" ht="16.5" thickBot="1">
      <c r="B35" s="322"/>
      <c r="C35" s="183"/>
      <c r="D35" s="47"/>
      <c r="E35" s="48"/>
    </row>
    <row r="36" spans="2:5" ht="25.5" customHeight="1">
      <c r="B36" s="322"/>
      <c r="C36" s="432" t="s">
        <v>494</v>
      </c>
      <c r="D36" s="432"/>
      <c r="E36" s="48"/>
    </row>
    <row r="37" spans="2:5">
      <c r="B37" s="165"/>
      <c r="C37" s="177"/>
      <c r="D37" s="167"/>
      <c r="E37" s="168"/>
    </row>
    <row r="38" spans="2:5">
      <c r="D38" s="300"/>
    </row>
    <row r="39" spans="2:5">
      <c r="D39" s="193"/>
    </row>
    <row r="40" spans="2:5">
      <c r="B40" s="447">
        <v>2</v>
      </c>
      <c r="C40" s="434" t="s">
        <v>250</v>
      </c>
      <c r="D40" s="194"/>
      <c r="E40" s="301"/>
    </row>
    <row r="41" spans="2:5">
      <c r="B41" s="448"/>
      <c r="C41" s="436"/>
      <c r="D41" s="47"/>
      <c r="E41" s="303"/>
    </row>
    <row r="42" spans="2:5">
      <c r="B42" s="322"/>
      <c r="C42" s="302"/>
      <c r="D42" s="47"/>
      <c r="E42" s="48"/>
    </row>
    <row r="43" spans="2:5" ht="16.5" thickBot="1">
      <c r="B43" s="322" t="s">
        <v>9</v>
      </c>
      <c r="C43" s="310" t="s">
        <v>251</v>
      </c>
      <c r="D43" s="47"/>
      <c r="E43" s="48"/>
    </row>
    <row r="44" spans="2:5" ht="16.5" thickBot="1">
      <c r="B44" s="49"/>
      <c r="C44" s="239"/>
      <c r="D44" s="47"/>
      <c r="E44" s="48"/>
    </row>
    <row r="45" spans="2:5" ht="15">
      <c r="B45" s="49"/>
      <c r="C45" s="432" t="s">
        <v>183</v>
      </c>
      <c r="D45" s="432"/>
      <c r="E45" s="48"/>
    </row>
    <row r="46" spans="2:5">
      <c r="B46" s="49"/>
      <c r="C46" s="315"/>
      <c r="D46" s="47"/>
      <c r="E46" s="48"/>
    </row>
    <row r="47" spans="2:5" ht="16.5" thickBot="1">
      <c r="B47" s="322" t="s">
        <v>10</v>
      </c>
      <c r="C47" s="310" t="s">
        <v>252</v>
      </c>
      <c r="D47" s="47"/>
      <c r="E47" s="48"/>
    </row>
    <row r="48" spans="2:5" ht="15" customHeight="1" thickBot="1">
      <c r="B48" s="49"/>
      <c r="C48" s="12"/>
      <c r="E48" s="48"/>
    </row>
    <row r="49" spans="2:6" ht="15" customHeight="1">
      <c r="B49" s="49"/>
      <c r="C49" s="432" t="s">
        <v>294</v>
      </c>
      <c r="D49" s="432"/>
      <c r="E49" s="48"/>
    </row>
    <row r="50" spans="2:6">
      <c r="B50" s="165"/>
      <c r="C50" s="177"/>
      <c r="D50" s="167"/>
      <c r="E50" s="168"/>
    </row>
    <row r="51" spans="2:6">
      <c r="B51" s="194"/>
      <c r="C51" s="195"/>
      <c r="D51" s="194"/>
      <c r="E51" s="194"/>
    </row>
    <row r="52" spans="2:6">
      <c r="B52" s="47"/>
      <c r="C52" s="154"/>
      <c r="D52" s="47"/>
      <c r="E52" s="47"/>
    </row>
    <row r="53" spans="2:6" ht="15">
      <c r="B53" s="447">
        <v>3</v>
      </c>
      <c r="C53" s="434" t="s">
        <v>201</v>
      </c>
      <c r="D53" s="196"/>
      <c r="E53" s="171"/>
    </row>
    <row r="54" spans="2:6" ht="15">
      <c r="B54" s="448"/>
      <c r="C54" s="436"/>
      <c r="D54" s="47"/>
      <c r="E54" s="48"/>
    </row>
    <row r="55" spans="2:6" ht="16.5" thickBot="1">
      <c r="B55" s="322" t="s">
        <v>12</v>
      </c>
      <c r="C55" s="436" t="s">
        <v>309</v>
      </c>
      <c r="D55" s="436"/>
      <c r="E55" s="48"/>
    </row>
    <row r="56" spans="2:6" ht="16.5" thickBot="1">
      <c r="B56" s="49"/>
      <c r="C56" s="12"/>
      <c r="D56" s="47"/>
      <c r="E56" s="48"/>
    </row>
    <row r="57" spans="2:6" ht="30" customHeight="1">
      <c r="B57" s="49"/>
      <c r="C57" s="432" t="s">
        <v>1063</v>
      </c>
      <c r="D57" s="432"/>
      <c r="E57" s="48"/>
    </row>
    <row r="58" spans="2:6">
      <c r="B58" s="165"/>
      <c r="C58" s="177"/>
      <c r="D58" s="167"/>
      <c r="E58" s="168"/>
    </row>
    <row r="60" spans="2:6">
      <c r="B60" s="447">
        <v>4</v>
      </c>
      <c r="C60" s="434" t="s">
        <v>1012</v>
      </c>
      <c r="D60" s="300"/>
      <c r="E60" s="301"/>
    </row>
    <row r="61" spans="2:6">
      <c r="B61" s="448"/>
      <c r="C61" s="436"/>
      <c r="D61" s="326"/>
      <c r="E61" s="303"/>
    </row>
    <row r="62" spans="2:6" ht="16.5" thickBot="1">
      <c r="B62" s="322" t="s">
        <v>23</v>
      </c>
      <c r="C62" s="368" t="s">
        <v>1031</v>
      </c>
      <c r="D62" s="326"/>
      <c r="E62" s="303"/>
    </row>
    <row r="63" spans="2:6" ht="16.5" thickBot="1">
      <c r="B63" s="49"/>
      <c r="C63" s="154" t="s">
        <v>1064</v>
      </c>
      <c r="D63" s="239"/>
      <c r="E63" s="48"/>
      <c r="F63" s="205"/>
    </row>
    <row r="64" spans="2:6" ht="16.5" thickBot="1">
      <c r="B64" s="49"/>
      <c r="C64" s="154" t="s">
        <v>1109</v>
      </c>
      <c r="D64" s="239"/>
      <c r="E64" s="48"/>
    </row>
    <row r="65" spans="2:27" ht="16.5" thickBot="1">
      <c r="B65" s="49"/>
      <c r="C65" s="154" t="s">
        <v>1108</v>
      </c>
      <c r="D65" s="239"/>
      <c r="E65" s="48"/>
    </row>
    <row r="66" spans="2:27" ht="16.5" thickBot="1">
      <c r="B66" s="49"/>
      <c r="C66" s="154" t="s">
        <v>1125</v>
      </c>
      <c r="D66" s="239"/>
      <c r="E66" s="48"/>
    </row>
    <row r="67" spans="2:27" ht="25.5">
      <c r="B67" s="49"/>
      <c r="C67" s="154"/>
      <c r="D67" s="369" t="s">
        <v>183</v>
      </c>
      <c r="E67" s="48"/>
    </row>
    <row r="68" spans="2:27">
      <c r="B68" s="122"/>
      <c r="C68" s="123"/>
      <c r="D68" s="167"/>
      <c r="E68" s="168"/>
    </row>
    <row r="70" spans="2:27" ht="15" customHeight="1">
      <c r="B70" s="454" t="s">
        <v>1019</v>
      </c>
      <c r="C70" s="502"/>
      <c r="D70" s="502"/>
      <c r="E70" s="503"/>
    </row>
    <row r="71" spans="2:27" ht="24.75" customHeight="1">
      <c r="B71" s="504"/>
      <c r="C71" s="505"/>
      <c r="D71" s="505"/>
      <c r="E71" s="506"/>
    </row>
    <row r="72" spans="2:27" ht="15" customHeight="1">
      <c r="B72" s="330"/>
      <c r="C72" s="302"/>
      <c r="D72" s="302"/>
      <c r="E72" s="303"/>
    </row>
    <row r="73" spans="2:27">
      <c r="B73" s="309"/>
      <c r="C73" s="431" t="str">
        <f>IF(OR(ISBLANK(D11),ISBLANK(D12),ISBLANK(D13),ISBLANK(D14),ISBLANK(D15),ISBLANK(D16),ISBLANK(C22),ISBLANK(C26),ISBLANK(C31),ISBLANK(C35),ISBLANK(C44),ISBLANK(C48),ISBLANK(C56),ISBLANK(D63),ISBLANK(D64),ISBLANK(D65),ISBLANK(D66)),"FALSE","TRUE")</f>
        <v>FALSE</v>
      </c>
      <c r="D73" s="431"/>
      <c r="E73" s="303"/>
    </row>
    <row r="74" spans="2:27">
      <c r="B74" s="350"/>
      <c r="C74" s="202"/>
      <c r="D74" s="202"/>
      <c r="E74" s="168"/>
    </row>
    <row r="76" spans="2:27">
      <c r="AA76" s="162" t="s">
        <v>484</v>
      </c>
    </row>
    <row r="77" spans="2:27">
      <c r="AA77" s="162" t="s">
        <v>485</v>
      </c>
    </row>
    <row r="78" spans="2:27">
      <c r="AA78" s="186" t="s">
        <v>486</v>
      </c>
    </row>
    <row r="79" spans="2:27">
      <c r="AA79" s="162" t="s">
        <v>487</v>
      </c>
    </row>
    <row r="80" spans="2:27">
      <c r="AA80" s="162" t="s">
        <v>430</v>
      </c>
    </row>
    <row r="81" spans="27:27">
      <c r="AA81" s="162" t="s">
        <v>1015</v>
      </c>
    </row>
  </sheetData>
  <sheetProtection password="CC3D" sheet="1" objects="1" scenarios="1"/>
  <mergeCells count="27">
    <mergeCell ref="A1:C1"/>
    <mergeCell ref="D4:E4"/>
    <mergeCell ref="A4:C4"/>
    <mergeCell ref="B7:B8"/>
    <mergeCell ref="C7:D8"/>
    <mergeCell ref="B5:E5"/>
    <mergeCell ref="A2:D2"/>
    <mergeCell ref="C19:D19"/>
    <mergeCell ref="C21:D21"/>
    <mergeCell ref="C25:D25"/>
    <mergeCell ref="C36:D36"/>
    <mergeCell ref="C23:D23"/>
    <mergeCell ref="C28:D28"/>
    <mergeCell ref="C27:D27"/>
    <mergeCell ref="C32:D32"/>
    <mergeCell ref="C73:D73"/>
    <mergeCell ref="B40:B41"/>
    <mergeCell ref="C40:C41"/>
    <mergeCell ref="C53:C54"/>
    <mergeCell ref="B53:B54"/>
    <mergeCell ref="B70:E71"/>
    <mergeCell ref="C55:D55"/>
    <mergeCell ref="C49:D49"/>
    <mergeCell ref="C45:D45"/>
    <mergeCell ref="C57:D57"/>
    <mergeCell ref="B60:B61"/>
    <mergeCell ref="C60:C61"/>
  </mergeCells>
  <conditionalFormatting sqref="C73">
    <cfRule type="containsText" dxfId="22" priority="3" operator="containsText" text="FALSE">
      <formula>NOT(ISERROR(SEARCH("FALSE",C73)))</formula>
    </cfRule>
  </conditionalFormatting>
  <conditionalFormatting sqref="C73">
    <cfRule type="containsText" dxfId="21" priority="1" operator="containsText" text="TRUE">
      <formula>NOT(ISERROR(SEARCH("TRUE",C73)))</formula>
    </cfRule>
    <cfRule type="containsText" dxfId="20" priority="2" operator="containsText" text="FALSE">
      <formula>NOT(ISERROR(SEARCH("FALSE",C73)))</formula>
    </cfRule>
  </conditionalFormatting>
  <dataValidations xWindow="547" yWindow="248" count="2">
    <dataValidation type="whole" operator="greaterThanOrEqual" allowBlank="1" showInputMessage="1" showErrorMessage="1" promptTitle="Input data" prompt="Insert non-negative integer value" sqref="C22 C56 C26 C31">
      <formula1>0</formula1>
    </dataValidation>
    <dataValidation type="list" allowBlank="1" showInputMessage="1" showErrorMessage="1" sqref="C44 D11:D16 D63:D66">
      <formula1>"Yes, No"</formula1>
    </dataValidation>
  </dataValidations>
  <pageMargins left="0.70866141732283472" right="0.70866141732283472" top="0.74803149606299213" bottom="0.74803149606299213" header="0.31496062992125984" footer="0.31496062992125984"/>
  <pageSetup paperSize="9" scale="46" orientation="portrait" cellComments="asDisplayed" r:id="rId1"/>
  <rowBreaks count="1" manualBreakCount="1">
    <brk id="77" max="5" man="1"/>
  </rowBreaks>
  <colBreaks count="1" manualBreakCount="1">
    <brk id="6" max="66" man="1"/>
  </colBreaks>
  <drawing r:id="rId2"/>
</worksheet>
</file>

<file path=xl/worksheets/sheet9.xml><?xml version="1.0" encoding="utf-8"?>
<worksheet xmlns="http://schemas.openxmlformats.org/spreadsheetml/2006/main" xmlns:r="http://schemas.openxmlformats.org/officeDocument/2006/relationships">
  <sheetPr codeName="Sheet9"/>
  <dimension ref="A1:G68"/>
  <sheetViews>
    <sheetView view="pageBreakPreview" topLeftCell="A19" zoomScale="80" zoomScaleNormal="100" zoomScaleSheetLayoutView="80" workbookViewId="0">
      <selection activeCell="C43" sqref="C43:D43"/>
    </sheetView>
  </sheetViews>
  <sheetFormatPr defaultRowHeight="15.75"/>
  <cols>
    <col min="1" max="1" width="6.7109375" style="35" customWidth="1"/>
    <col min="2" max="2" width="8.5703125" style="147" customWidth="1"/>
    <col min="3" max="3" width="57.140625" style="366" customWidth="1"/>
    <col min="4" max="4" width="11.5703125" style="359" customWidth="1"/>
    <col min="5" max="5" width="8.28515625" style="147" customWidth="1"/>
    <col min="6" max="6" width="7.42578125" style="147" customWidth="1"/>
    <col min="7" max="7" width="12.5703125" style="35" customWidth="1"/>
    <col min="8" max="16384" width="9.140625" style="147"/>
  </cols>
  <sheetData>
    <row r="1" spans="1:6">
      <c r="A1" s="422"/>
      <c r="B1" s="422"/>
      <c r="C1" s="422"/>
      <c r="D1" s="225"/>
      <c r="E1" s="35"/>
      <c r="F1" s="35"/>
    </row>
    <row r="2" spans="1:6" ht="15.75" customHeight="1">
      <c r="A2" s="421" t="s">
        <v>1130</v>
      </c>
      <c r="B2" s="421"/>
      <c r="C2" s="421"/>
      <c r="D2" s="421"/>
      <c r="E2" s="35"/>
      <c r="F2" s="35"/>
    </row>
    <row r="3" spans="1:6">
      <c r="B3" s="35"/>
      <c r="C3" s="358"/>
      <c r="E3" s="35"/>
      <c r="F3" s="35"/>
    </row>
    <row r="4" spans="1:6" ht="18.75">
      <c r="A4" s="479" t="s">
        <v>237</v>
      </c>
      <c r="B4" s="479"/>
      <c r="C4" s="479"/>
      <c r="D4" s="314"/>
      <c r="E4" s="54"/>
      <c r="F4" s="34"/>
    </row>
    <row r="5" spans="1:6" ht="43.5" customHeight="1">
      <c r="A5" s="314"/>
      <c r="B5" s="449" t="s">
        <v>1081</v>
      </c>
      <c r="C5" s="449"/>
      <c r="D5" s="449"/>
      <c r="E5" s="449"/>
      <c r="F5" s="34"/>
    </row>
    <row r="6" spans="1:6">
      <c r="A6" s="34"/>
      <c r="B6" s="34"/>
      <c r="C6" s="360"/>
      <c r="D6" s="14"/>
      <c r="E6" s="34"/>
      <c r="F6" s="34"/>
    </row>
    <row r="7" spans="1:6" ht="15">
      <c r="A7" s="34"/>
      <c r="B7" s="490">
        <v>1</v>
      </c>
      <c r="C7" s="434" t="s">
        <v>493</v>
      </c>
      <c r="D7" s="434"/>
      <c r="E7" s="435"/>
      <c r="F7" s="34"/>
    </row>
    <row r="8" spans="1:6" ht="15">
      <c r="A8" s="34"/>
      <c r="B8" s="491"/>
      <c r="C8" s="436"/>
      <c r="D8" s="436"/>
      <c r="E8" s="437"/>
      <c r="F8" s="34"/>
    </row>
    <row r="9" spans="1:6">
      <c r="A9" s="34"/>
      <c r="B9" s="22"/>
      <c r="C9" s="440" t="s">
        <v>174</v>
      </c>
      <c r="D9" s="440"/>
      <c r="E9" s="441"/>
      <c r="F9" s="34"/>
    </row>
    <row r="10" spans="1:6">
      <c r="A10" s="34"/>
      <c r="B10" s="22"/>
      <c r="C10" s="248"/>
      <c r="D10" s="143"/>
      <c r="E10" s="129"/>
      <c r="F10" s="34"/>
    </row>
    <row r="11" spans="1:6" ht="16.5" thickBot="1">
      <c r="A11" s="34"/>
      <c r="B11" s="309" t="s">
        <v>155</v>
      </c>
      <c r="C11" s="288" t="s">
        <v>178</v>
      </c>
      <c r="D11" s="302"/>
      <c r="E11" s="303"/>
      <c r="F11" s="34"/>
    </row>
    <row r="12" spans="1:6" ht="16.5" thickBot="1">
      <c r="A12" s="34"/>
      <c r="B12" s="361"/>
      <c r="C12" s="247"/>
      <c r="D12" s="96"/>
      <c r="E12" s="24"/>
      <c r="F12" s="34"/>
    </row>
    <row r="13" spans="1:6" ht="16.5" thickBot="1">
      <c r="A13" s="97"/>
      <c r="B13" s="76" t="s">
        <v>170</v>
      </c>
      <c r="C13" s="268" t="s">
        <v>1050</v>
      </c>
      <c r="D13" s="326"/>
      <c r="E13" s="362"/>
      <c r="F13" s="34"/>
    </row>
    <row r="14" spans="1:6" ht="16.5" thickBot="1">
      <c r="A14" s="34"/>
      <c r="B14" s="361"/>
      <c r="C14" s="247"/>
      <c r="D14" s="96"/>
      <c r="E14" s="24"/>
      <c r="F14" s="34"/>
    </row>
    <row r="15" spans="1:6" s="35" customFormat="1">
      <c r="A15" s="34"/>
      <c r="B15" s="31"/>
      <c r="C15" s="248"/>
      <c r="D15" s="143"/>
      <c r="E15" s="24"/>
      <c r="F15" s="34"/>
    </row>
    <row r="16" spans="1:6" ht="16.5" thickBot="1">
      <c r="A16" s="34"/>
      <c r="B16" s="322" t="s">
        <v>156</v>
      </c>
      <c r="C16" s="288" t="s">
        <v>173</v>
      </c>
      <c r="D16" s="302"/>
      <c r="E16" s="303"/>
      <c r="F16" s="34"/>
    </row>
    <row r="17" spans="1:6" ht="16.5" thickBot="1">
      <c r="A17" s="34"/>
      <c r="B17" s="322"/>
      <c r="C17" s="247"/>
      <c r="D17" s="96"/>
      <c r="E17" s="303"/>
      <c r="F17" s="34"/>
    </row>
    <row r="18" spans="1:6" ht="53.25" customHeight="1">
      <c r="A18" s="34"/>
      <c r="B18" s="59"/>
      <c r="C18" s="507" t="s">
        <v>1065</v>
      </c>
      <c r="D18" s="507"/>
      <c r="E18" s="227"/>
      <c r="F18" s="34"/>
    </row>
    <row r="19" spans="1:6">
      <c r="A19" s="34"/>
      <c r="B19" s="59"/>
      <c r="C19" s="304"/>
      <c r="D19" s="305"/>
      <c r="E19" s="306"/>
      <c r="F19" s="34"/>
    </row>
    <row r="20" spans="1:6" ht="16.5" thickBot="1">
      <c r="A20" s="34"/>
      <c r="B20" s="76" t="s">
        <v>171</v>
      </c>
      <c r="C20" s="288" t="s">
        <v>1032</v>
      </c>
      <c r="D20" s="302"/>
      <c r="E20" s="24"/>
      <c r="F20" s="34"/>
    </row>
    <row r="21" spans="1:6" ht="16.5" thickBot="1">
      <c r="A21" s="34"/>
      <c r="B21" s="22"/>
      <c r="C21" s="247"/>
      <c r="D21" s="96"/>
      <c r="E21" s="24"/>
      <c r="F21" s="34"/>
    </row>
    <row r="22" spans="1:6" s="35" customFormat="1">
      <c r="A22" s="34"/>
      <c r="B22" s="22"/>
      <c r="C22" s="248"/>
      <c r="D22" s="143"/>
      <c r="E22" s="24"/>
      <c r="F22" s="34"/>
    </row>
    <row r="23" spans="1:6" ht="16.5" thickBot="1">
      <c r="A23" s="34"/>
      <c r="B23" s="309" t="s">
        <v>157</v>
      </c>
      <c r="C23" s="288" t="s">
        <v>177</v>
      </c>
      <c r="D23" s="302"/>
      <c r="E23" s="77"/>
      <c r="F23" s="34"/>
    </row>
    <row r="24" spans="1:6" ht="16.5" thickBot="1">
      <c r="A24" s="34"/>
      <c r="B24" s="309"/>
      <c r="C24" s="247"/>
      <c r="D24" s="96"/>
      <c r="E24" s="363"/>
      <c r="F24" s="34"/>
    </row>
    <row r="25" spans="1:6" s="35" customFormat="1" ht="57.75" customHeight="1">
      <c r="A25" s="34"/>
      <c r="B25" s="309"/>
      <c r="C25" s="432" t="s">
        <v>1082</v>
      </c>
      <c r="D25" s="432"/>
      <c r="E25" s="363"/>
      <c r="F25" s="34"/>
    </row>
    <row r="26" spans="1:6" s="35" customFormat="1">
      <c r="A26" s="34"/>
      <c r="B26" s="309"/>
      <c r="C26" s="313"/>
      <c r="D26" s="324"/>
      <c r="E26" s="363"/>
      <c r="F26" s="34"/>
    </row>
    <row r="27" spans="1:6" ht="16.5" thickBot="1">
      <c r="A27" s="34"/>
      <c r="B27" s="309" t="s">
        <v>169</v>
      </c>
      <c r="C27" s="288" t="s">
        <v>204</v>
      </c>
      <c r="D27" s="302"/>
      <c r="E27" s="363"/>
      <c r="F27" s="34"/>
    </row>
    <row r="28" spans="1:6" ht="16.5" thickBot="1">
      <c r="A28" s="34"/>
      <c r="B28" s="309"/>
      <c r="C28" s="247"/>
      <c r="D28" s="96"/>
      <c r="E28" s="363"/>
      <c r="F28" s="34"/>
    </row>
    <row r="29" spans="1:6" ht="45" customHeight="1">
      <c r="A29" s="34"/>
      <c r="B29" s="309"/>
      <c r="C29" s="440" t="s">
        <v>312</v>
      </c>
      <c r="D29" s="440"/>
      <c r="E29" s="363"/>
      <c r="F29" s="34"/>
    </row>
    <row r="30" spans="1:6">
      <c r="A30" s="34"/>
      <c r="B30" s="309"/>
      <c r="C30" s="248"/>
      <c r="D30" s="143"/>
      <c r="E30" s="89"/>
      <c r="F30" s="34"/>
    </row>
    <row r="31" spans="1:6" ht="32.25" thickBot="1">
      <c r="A31" s="34"/>
      <c r="B31" s="412" t="s">
        <v>193</v>
      </c>
      <c r="C31" s="288" t="s">
        <v>310</v>
      </c>
      <c r="D31" s="302"/>
      <c r="E31" s="303"/>
      <c r="F31" s="34"/>
    </row>
    <row r="32" spans="1:6" ht="16.5" thickBot="1">
      <c r="A32" s="364"/>
      <c r="B32" s="309"/>
      <c r="C32" s="247"/>
      <c r="D32" s="302"/>
      <c r="E32" s="97"/>
      <c r="F32" s="34"/>
    </row>
    <row r="33" spans="1:6" s="35" customFormat="1" ht="40.5" customHeight="1">
      <c r="A33" s="364"/>
      <c r="B33" s="309"/>
      <c r="C33" s="440" t="s">
        <v>1034</v>
      </c>
      <c r="D33" s="440"/>
      <c r="E33" s="97"/>
      <c r="F33" s="34"/>
    </row>
    <row r="34" spans="1:6" s="35" customFormat="1">
      <c r="A34" s="364"/>
      <c r="B34" s="309"/>
      <c r="C34" s="248"/>
      <c r="D34" s="143"/>
      <c r="E34" s="97"/>
      <c r="F34" s="34"/>
    </row>
    <row r="35" spans="1:6" ht="16.5" thickBot="1">
      <c r="A35" s="364"/>
      <c r="B35" s="412" t="s">
        <v>194</v>
      </c>
      <c r="C35" s="288" t="s">
        <v>176</v>
      </c>
      <c r="D35" s="302"/>
      <c r="E35" s="303"/>
      <c r="F35" s="34"/>
    </row>
    <row r="36" spans="1:6" ht="16.5" thickBot="1">
      <c r="A36" s="364"/>
      <c r="B36" s="309"/>
      <c r="C36" s="292"/>
      <c r="D36" s="365"/>
      <c r="E36" s="24"/>
      <c r="F36" s="34"/>
    </row>
    <row r="37" spans="1:6">
      <c r="A37" s="364"/>
      <c r="B37" s="49"/>
      <c r="C37" s="438" t="s">
        <v>1033</v>
      </c>
      <c r="D37" s="438"/>
      <c r="E37" s="24"/>
      <c r="F37" s="226"/>
    </row>
    <row r="38" spans="1:6">
      <c r="B38" s="122"/>
      <c r="C38" s="185"/>
      <c r="D38" s="123"/>
      <c r="E38" s="168"/>
      <c r="F38" s="35"/>
    </row>
    <row r="39" spans="1:6">
      <c r="B39" s="35"/>
      <c r="C39" s="358"/>
      <c r="E39" s="35"/>
      <c r="F39" s="35"/>
    </row>
    <row r="40" spans="1:6" ht="15" customHeight="1">
      <c r="B40" s="454" t="s">
        <v>1019</v>
      </c>
      <c r="C40" s="434"/>
      <c r="D40" s="434"/>
      <c r="E40" s="435"/>
      <c r="F40" s="35"/>
    </row>
    <row r="41" spans="1:6" ht="23.25" customHeight="1">
      <c r="B41" s="455"/>
      <c r="C41" s="436"/>
      <c r="D41" s="436"/>
      <c r="E41" s="437"/>
      <c r="F41" s="35"/>
    </row>
    <row r="42" spans="1:6" ht="16.5" customHeight="1">
      <c r="B42" s="330"/>
      <c r="C42" s="302"/>
      <c r="D42" s="302"/>
      <c r="E42" s="303"/>
      <c r="F42" s="35"/>
    </row>
    <row r="43" spans="1:6">
      <c r="B43" s="309"/>
      <c r="C43" s="431" t="str">
        <f>IF(OR(ISBLANK(C12),ISBLANK(C14),ISBLANK(C17),ISBLANK(C21),ISBLANK(C24),ISBLANK(C28),ISBLANK(C32),ISBLANK(C36)),"FALSE","TRUE")</f>
        <v>FALSE</v>
      </c>
      <c r="D43" s="431"/>
      <c r="E43" s="303"/>
      <c r="F43" s="35"/>
    </row>
    <row r="44" spans="1:6">
      <c r="B44" s="350"/>
      <c r="C44" s="202"/>
      <c r="D44" s="202"/>
      <c r="E44" s="168"/>
      <c r="F44" s="35"/>
    </row>
    <row r="45" spans="1:6">
      <c r="B45" s="35"/>
      <c r="C45" s="358"/>
      <c r="E45" s="35"/>
      <c r="F45" s="35"/>
    </row>
    <row r="46" spans="1:6">
      <c r="B46" s="35"/>
      <c r="C46" s="358"/>
      <c r="E46" s="35"/>
      <c r="F46" s="35"/>
    </row>
    <row r="47" spans="1:6">
      <c r="B47" s="35"/>
      <c r="C47" s="358"/>
      <c r="E47" s="35"/>
      <c r="F47" s="35"/>
    </row>
    <row r="48" spans="1:6">
      <c r="B48" s="35"/>
      <c r="C48" s="358"/>
      <c r="E48" s="35"/>
      <c r="F48" s="35"/>
    </row>
    <row r="49" spans="2:6">
      <c r="B49" s="35"/>
      <c r="C49" s="358"/>
      <c r="E49" s="35"/>
      <c r="F49" s="35"/>
    </row>
    <row r="50" spans="2:6">
      <c r="B50" s="35"/>
      <c r="C50" s="358"/>
      <c r="E50" s="35"/>
      <c r="F50" s="35"/>
    </row>
    <row r="51" spans="2:6">
      <c r="B51" s="35"/>
      <c r="C51" s="358"/>
      <c r="E51" s="35"/>
      <c r="F51" s="35"/>
    </row>
    <row r="52" spans="2:6">
      <c r="B52" s="35"/>
      <c r="C52" s="358"/>
      <c r="E52" s="35"/>
      <c r="F52" s="35"/>
    </row>
    <row r="53" spans="2:6">
      <c r="B53" s="35"/>
      <c r="C53" s="358"/>
      <c r="E53" s="35"/>
      <c r="F53" s="35"/>
    </row>
    <row r="54" spans="2:6">
      <c r="B54" s="35"/>
      <c r="C54" s="358"/>
      <c r="E54" s="35"/>
      <c r="F54" s="35"/>
    </row>
    <row r="55" spans="2:6">
      <c r="B55" s="35"/>
      <c r="C55" s="358"/>
      <c r="E55" s="35"/>
      <c r="F55" s="35"/>
    </row>
    <row r="56" spans="2:6">
      <c r="B56" s="35"/>
      <c r="C56" s="358"/>
      <c r="E56" s="35"/>
      <c r="F56" s="35"/>
    </row>
    <row r="57" spans="2:6">
      <c r="B57" s="35"/>
      <c r="C57" s="358"/>
      <c r="E57" s="35"/>
      <c r="F57" s="35"/>
    </row>
    <row r="58" spans="2:6">
      <c r="B58" s="35"/>
      <c r="C58" s="358"/>
      <c r="E58" s="35"/>
      <c r="F58" s="35"/>
    </row>
    <row r="59" spans="2:6">
      <c r="B59" s="35"/>
      <c r="C59" s="358"/>
      <c r="E59" s="35"/>
      <c r="F59" s="35"/>
    </row>
    <row r="60" spans="2:6">
      <c r="B60" s="35"/>
      <c r="C60" s="358"/>
      <c r="E60" s="35"/>
      <c r="F60" s="35"/>
    </row>
    <row r="61" spans="2:6">
      <c r="B61" s="35"/>
      <c r="C61" s="358"/>
      <c r="E61" s="35"/>
      <c r="F61" s="35"/>
    </row>
    <row r="62" spans="2:6">
      <c r="B62" s="35"/>
      <c r="C62" s="358"/>
      <c r="E62" s="35"/>
      <c r="F62" s="35"/>
    </row>
    <row r="63" spans="2:6">
      <c r="B63" s="35"/>
      <c r="C63" s="358"/>
      <c r="E63" s="35"/>
      <c r="F63" s="35"/>
    </row>
    <row r="64" spans="2:6">
      <c r="B64" s="35"/>
      <c r="C64" s="358"/>
      <c r="E64" s="35"/>
      <c r="F64" s="35"/>
    </row>
    <row r="65" spans="2:6">
      <c r="B65" s="35"/>
      <c r="C65" s="358"/>
      <c r="E65" s="35"/>
      <c r="F65" s="35"/>
    </row>
    <row r="66" spans="2:6">
      <c r="B66" s="35"/>
      <c r="C66" s="358"/>
      <c r="E66" s="35"/>
      <c r="F66" s="35"/>
    </row>
    <row r="67" spans="2:6">
      <c r="B67" s="35"/>
      <c r="C67" s="358"/>
      <c r="E67" s="35"/>
      <c r="F67" s="35"/>
    </row>
    <row r="68" spans="2:6">
      <c r="B68" s="35"/>
      <c r="C68" s="358"/>
      <c r="E68" s="35"/>
      <c r="F68" s="35"/>
    </row>
  </sheetData>
  <sheetProtection password="CC3D" sheet="1" objects="1" scenarios="1"/>
  <mergeCells count="14">
    <mergeCell ref="A1:C1"/>
    <mergeCell ref="A4:C4"/>
    <mergeCell ref="C9:E9"/>
    <mergeCell ref="B7:B8"/>
    <mergeCell ref="C7:E8"/>
    <mergeCell ref="B5:E5"/>
    <mergeCell ref="A2:D2"/>
    <mergeCell ref="C43:D43"/>
    <mergeCell ref="B40:E41"/>
    <mergeCell ref="C18:D18"/>
    <mergeCell ref="C25:D25"/>
    <mergeCell ref="C37:D37"/>
    <mergeCell ref="C29:D29"/>
    <mergeCell ref="C33:D33"/>
  </mergeCells>
  <conditionalFormatting sqref="C43">
    <cfRule type="containsText" dxfId="19" priority="3" operator="containsText" text="FALSE">
      <formula>NOT(ISERROR(SEARCH("FALSE",C43)))</formula>
    </cfRule>
  </conditionalFormatting>
  <conditionalFormatting sqref="C43">
    <cfRule type="containsText" dxfId="18" priority="1" operator="containsText" text="TRUE">
      <formula>NOT(ISERROR(SEARCH("TRUE",C43)))</formula>
    </cfRule>
    <cfRule type="containsText" dxfId="17" priority="2" operator="containsText" text="FALSE">
      <formula>NOT(ISERROR(SEARCH("FALSE",C43)))</formula>
    </cfRule>
  </conditionalFormatting>
  <dataValidations xWindow="477" yWindow="470" count="1">
    <dataValidation allowBlank="1" showInputMessage="1" showErrorMessage="1" promptTitle="Input data" prompt="Insert non-negative integer value" sqref="C36:D36 C27:D28 C21:D21 C14:D14 C12:D12 C17:D17 C24:D24 C32"/>
  </dataValidations>
  <pageMargins left="0.70866141732283472" right="0.70866141732283472" top="0.74803149606299213" bottom="0.74803149606299213" header="0.31496062992125984" footer="0.31496062992125984"/>
  <pageSetup paperSize="9" scale="76" orientation="portrait"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10</vt:i4>
      </vt:variant>
    </vt:vector>
  </HeadingPairs>
  <TitlesOfParts>
    <vt:vector size="22" baseType="lpstr">
      <vt:lpstr>Instructions</vt:lpstr>
      <vt:lpstr>Section A</vt:lpstr>
      <vt:lpstr>Section B</vt:lpstr>
      <vt:lpstr>Section C</vt:lpstr>
      <vt:lpstr>Section D</vt:lpstr>
      <vt:lpstr>Section E</vt:lpstr>
      <vt:lpstr>Section F</vt:lpstr>
      <vt:lpstr>Section G</vt:lpstr>
      <vt:lpstr>Section H</vt:lpstr>
      <vt:lpstr>Section I</vt:lpstr>
      <vt:lpstr>Validation Tests</vt:lpstr>
      <vt:lpstr>Countries</vt:lpstr>
      <vt:lpstr>Instructions!Print_Area</vt:lpstr>
      <vt:lpstr>'Section B'!Print_Area</vt:lpstr>
      <vt:lpstr>'Section C'!Print_Area</vt:lpstr>
      <vt:lpstr>'Section D'!Print_Area</vt:lpstr>
      <vt:lpstr>'Section E'!Print_Area</vt:lpstr>
      <vt:lpstr>'Section F'!Print_Area</vt:lpstr>
      <vt:lpstr>'Section G'!Print_Area</vt:lpstr>
      <vt:lpstr>'Section H'!Print_Area</vt:lpstr>
      <vt:lpstr>'Section I'!Print_Area</vt:lpstr>
      <vt:lpstr>'Validation Tests'!Print_Area</vt:lpstr>
    </vt:vector>
  </TitlesOfParts>
  <Company>KPMG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epoyiadji</dc:creator>
  <cp:lastModifiedBy>epoyiadji</cp:lastModifiedBy>
  <cp:lastPrinted>2014-12-12T12:56:41Z</cp:lastPrinted>
  <dcterms:created xsi:type="dcterms:W3CDTF">2014-04-25T12:59:54Z</dcterms:created>
  <dcterms:modified xsi:type="dcterms:W3CDTF">2015-01-22T14:13:59Z</dcterms:modified>
</cp:coreProperties>
</file>