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filterPrivacy="1" showInkAnnotation="0" codeName="ThisWorkbook" defaultThemeVersion="124226"/>
  <xr:revisionPtr revIDLastSave="0" documentId="13_ncr:1_{4DAD39D6-5402-4E99-AF90-8AFE1094E102}" xr6:coauthVersionLast="47" xr6:coauthVersionMax="47" xr10:uidLastSave="{00000000-0000-0000-0000-000000000000}"/>
  <bookViews>
    <workbookView xWindow="-120" yWindow="-120" windowWidth="29040" windowHeight="15840" tabRatio="606" xr2:uid="{00000000-000D-0000-FFFF-FFFF00000000}"/>
  </bookViews>
  <sheets>
    <sheet name="Instructions" sheetId="1" r:id="rId1"/>
    <sheet name="General Info" sheetId="2" r:id="rId2"/>
    <sheet name="Section A" sheetId="9" r:id="rId3"/>
    <sheet name="Section B" sheetId="24" r:id="rId4"/>
    <sheet name="Section C" sheetId="21" r:id="rId5"/>
    <sheet name="Section D" sheetId="30" r:id="rId6"/>
    <sheet name="Section E" sheetId="26" r:id="rId7"/>
    <sheet name="Validation Tests" sheetId="8" r:id="rId8"/>
    <sheet name="Definitions" sheetId="13" r:id="rId9"/>
    <sheet name="Allowed Values" sheetId="12" r:id="rId10"/>
  </sheets>
  <externalReferences>
    <externalReference r:id="rId11"/>
  </externalReferences>
  <definedNames>
    <definedName name="BasisOfPreparation">'Allowed Values'!$B$9:$B$10</definedName>
    <definedName name="ClientCategorisationList" localSheetId="3">'Allowed Values'!#REF!</definedName>
    <definedName name="ClientCategorisationList" localSheetId="4">#REF!</definedName>
    <definedName name="ClientCategorisationList">'Allowed Values'!#REF!</definedName>
    <definedName name="CountriesList" localSheetId="3">'Allowed Values'!#REF!</definedName>
    <definedName name="CountriesList" localSheetId="4">#REF!</definedName>
    <definedName name="CountriesList">'Allowed Values'!#REF!</definedName>
    <definedName name="Currencies">'Allowed Values'!#REF!</definedName>
    <definedName name="dfd" localSheetId="3">#REF!</definedName>
    <definedName name="dfd">#REF!</definedName>
    <definedName name="Independency">'Allowed Values'!$B$308:$B$309</definedName>
    <definedName name="List_basis" localSheetId="3">'Allowed Values'!#REF!</definedName>
    <definedName name="List_basis" localSheetId="4">#REF!</definedName>
    <definedName name="List_basis">'Allowed Values'!#REF!</definedName>
    <definedName name="List_BasisOfPreparation">'Allowed Values'!$B$9:$B$10</definedName>
    <definedName name="List_capacity">'Allowed Values'!#REF!</definedName>
    <definedName name="List_CapacityBOD">'Allowed Values'!$B$28:$B$29</definedName>
    <definedName name="List_ClientCategorization" localSheetId="3">'Allowed Values'!#REF!</definedName>
    <definedName name="List_ClientCategorization" localSheetId="4">#REF!</definedName>
    <definedName name="List_ClientCategorization">'Allowed Values'!#REF!</definedName>
    <definedName name="List_ClientsMoney" localSheetId="4">#REF!</definedName>
    <definedName name="List_ClientsMoney">'Allowed Values'!#REF!</definedName>
    <definedName name="List_Countries" localSheetId="3">'Allowed Values'!#REF!</definedName>
    <definedName name="List_Countries" localSheetId="4">#REF!</definedName>
    <definedName name="List_Countries">'Allowed Values'!$B$56:$B$305</definedName>
    <definedName name="List_Currencies">#REF!</definedName>
    <definedName name="List_Ind">'Allowed Values'!#REF!</definedName>
    <definedName name="List_Industry">'Allowed Values'!$B$13:$B$25</definedName>
    <definedName name="List_Leverage" localSheetId="4">#REF!</definedName>
    <definedName name="List_Leverage">'Allowed Values'!#REF!</definedName>
    <definedName name="List_LocalMarket">'Allowed Values'!#REF!</definedName>
    <definedName name="List_market">'Allowed Values'!$B$32:$B$35</definedName>
    <definedName name="List_MarketTraded">'Allowed Values'!#REF!</definedName>
    <definedName name="List_MarketTradedInternational">'Allowed Values'!#REF!</definedName>
    <definedName name="List_negpos">'Allowed Values'!$B$51:$B$52</definedName>
    <definedName name="List_NoYES">'Allowed Values'!$B$51:$B$52</definedName>
    <definedName name="List_Opinion">'Allowed Values'!$B$44:$B$48</definedName>
    <definedName name="list_pst_ngt">'Allowed Values'!$B$51:$B$53</definedName>
    <definedName name="List_Relation" localSheetId="3">'Allowed Values'!#REF!</definedName>
    <definedName name="List_Relation" localSheetId="4">#REF!</definedName>
    <definedName name="List_Relation">'Allowed Values'!#REF!</definedName>
    <definedName name="List_Shareh.relation">'Allowed Values'!#REF!</definedName>
    <definedName name="List_SharehRelation">'Allowed Values'!#REF!</definedName>
    <definedName name="List_traded_otherthan_surv">'Allowed Values'!$B$38:$B$41</definedName>
    <definedName name="List_Typeofentities" localSheetId="3">'Allowed Values'!#REF!</definedName>
    <definedName name="List_Typeofentities" localSheetId="4">#REF!</definedName>
    <definedName name="List_Typeofentities">'Allowed Values'!#REF!</definedName>
    <definedName name="List_TypeOfEntity" localSheetId="3">'Allowed Values'!#REF!</definedName>
    <definedName name="List_TypeOfEntity" localSheetId="4">#REF!</definedName>
    <definedName name="List_TypeOfEntity">'Allowed Values'!#REF!</definedName>
    <definedName name="List_TypeofIssuer">'Allowed Values'!#REF!</definedName>
    <definedName name="List_typeofOpinion">'Allowed Values'!$B$44:$B$49</definedName>
    <definedName name="List_YesNo" localSheetId="4">#REF!</definedName>
    <definedName name="List_YesNo">'Allowed Values'!#REF!</definedName>
    <definedName name="position">'Allowed Values'!$B$312:$B$313</definedName>
    <definedName name="_xlnm.Print_Area" localSheetId="9">'Allowed Values'!$A$1:$E$314</definedName>
    <definedName name="_xlnm.Print_Area" localSheetId="8">Definitions!$A$1:$I$44</definedName>
    <definedName name="_xlnm.Print_Area" localSheetId="1">'General Info'!$A$1:$E$49</definedName>
    <definedName name="_xlnm.Print_Area" localSheetId="0">Instructions!$A$1:$N$55</definedName>
    <definedName name="_xlnm.Print_Area" localSheetId="2">'Section A'!$A$1:$L$26</definedName>
    <definedName name="_xlnm.Print_Area" localSheetId="3">'Section B'!$A$1:$H$47</definedName>
    <definedName name="_xlnm.Print_Area" localSheetId="4">'Section C'!$A$1:$K$109</definedName>
    <definedName name="_xlnm.Print_Area" localSheetId="5">'Section D'!$A$1:$E$32</definedName>
    <definedName name="_xlnm.Print_Area" localSheetId="6">'Section E'!$A$1:$G$43</definedName>
    <definedName name="_xlnm.Print_Area" localSheetId="7">'Validation Tests'!$A$1:$D$46</definedName>
    <definedName name="_xlnm.Print_Titles" localSheetId="9">'Allowed Values'!$55:$55</definedName>
    <definedName name="RelationList" localSheetId="3">'Allowed Values'!#REF!</definedName>
    <definedName name="RelationList" localSheetId="4">#REF!</definedName>
    <definedName name="RelationList">'Allowed Values'!#REF!</definedName>
    <definedName name="typeofentityList" localSheetId="3">'Allowed Values'!#REF!</definedName>
    <definedName name="typeofentityList" localSheetId="4">#REF!</definedName>
    <definedName name="typeofentityList">'Allowed Values'!#REF!</definedName>
    <definedName name="Validation_B">#REF!</definedName>
    <definedName name="Validation_C">'Section C'!$E$108</definedName>
    <definedName name="Validation_D">'Section C'!$E$108</definedName>
    <definedName name="Validation_E">'Section D'!$B$31</definedName>
    <definedName name="Validation_F">'Section E'!$E$42</definedName>
    <definedName name="Validation_SectionC">'Section C'!$E$108</definedName>
    <definedName name="Validation_SectionD">'Section D'!$B$31</definedName>
    <definedName name="ValidationDate_GI" localSheetId="3">'Section B'!#REF!</definedName>
    <definedName name="ValidationDate_GI" localSheetId="4">'[1]General Info'!#REF!</definedName>
    <definedName name="ValidationDate_GI">'General Info'!#REF!</definedName>
    <definedName name="ValidationDate_SectionA" localSheetId="3">'Section A'!#REF!</definedName>
    <definedName name="ValidationDate_SectionA" localSheetId="4">'[1]Section C'!#REF!</definedName>
    <definedName name="ValidationDate_SectionA">'Section A'!#REF!</definedName>
    <definedName name="ValidationDate_SectionB" localSheetId="3">#REF!</definedName>
    <definedName name="ValidationDate_SectionB" localSheetId="4">#REF!</definedName>
    <definedName name="ValidationDate_SectionB">#REF!</definedName>
    <definedName name="ValidationDate_SectionC" localSheetId="3">#REF!</definedName>
    <definedName name="ValidationDate_SectionC" localSheetId="4">#REF!</definedName>
    <definedName name="ValidationDate_SectionC">#REF!</definedName>
    <definedName name="ValidationDate_SectionD" localSheetId="3">#REF!</definedName>
    <definedName name="ValidationDate_SectionD" localSheetId="4">#REF!</definedName>
    <definedName name="ValidationDate_SectionD">#REF!</definedName>
    <definedName name="ValidationDate_SectionE" localSheetId="3">#REF!</definedName>
    <definedName name="ValidationDate_SectionE" localSheetId="4">#REF!</definedName>
    <definedName name="ValidationDate_SectionE">#REF!</definedName>
    <definedName name="ValidationDate_SectionF" localSheetId="3">#REF!</definedName>
    <definedName name="ValidationDate_SectionF" localSheetId="4">#REF!</definedName>
    <definedName name="ValidationDate_SectionF">#REF!</definedName>
    <definedName name="ValidationResult_">'Section B'!$D$46</definedName>
    <definedName name="ValidationResult_GI" localSheetId="3">'Section B'!$D$46</definedName>
    <definedName name="ValidationResult_GI" localSheetId="4">'[1]General Info'!$C$36</definedName>
    <definedName name="ValidationResult_GI">'General Info'!$C$48</definedName>
    <definedName name="ValidationResult_SB">'Section B'!$D$46</definedName>
    <definedName name="ValidationResult_SectionA" localSheetId="4">'[1]Section C'!$E$24</definedName>
    <definedName name="ValidationResult_SectionA">'Section A'!$E$25</definedName>
    <definedName name="ValidationResult_SectionB" localSheetId="3">'Section B'!$D$46</definedName>
    <definedName name="ValidationResult_SectionB" localSheetId="4">#REF!</definedName>
    <definedName name="ValidationResult_SectionB">#REF!</definedName>
    <definedName name="ValidationResult_SectionC" localSheetId="3">#REF!</definedName>
    <definedName name="ValidationResult_SectionC" localSheetId="4">#REF!</definedName>
    <definedName name="ValidationResult_SectionC">#REF!</definedName>
    <definedName name="ValidationResult_SectionD" localSheetId="3">#REF!</definedName>
    <definedName name="ValidationResult_SectionD" localSheetId="4">#REF!</definedName>
    <definedName name="ValidationResult_SectionD">#REF!</definedName>
    <definedName name="ValidationResult_SectionD_2" localSheetId="3">#REF!</definedName>
    <definedName name="ValidationResult_SectionD_2" localSheetId="4">#REF!</definedName>
    <definedName name="ValidationResult_SectionD_2">#REF!</definedName>
    <definedName name="ValidationResult_SectionD1" localSheetId="3">#REF!</definedName>
    <definedName name="ValidationResult_SectionD1" localSheetId="4">#REF!</definedName>
    <definedName name="ValidationResult_SectionD1">#REF!</definedName>
    <definedName name="ValidationResult_SectionD2" localSheetId="3">#REF!</definedName>
    <definedName name="ValidationResult_SectionD2" localSheetId="4">#REF!</definedName>
    <definedName name="ValidationResult_SectionD2">#REF!</definedName>
    <definedName name="ValidationResult_SectionE" localSheetId="3">#REF!</definedName>
    <definedName name="ValidationResult_SectionE" localSheetId="4">#REF!</definedName>
    <definedName name="ValidationResult_SectionE">#REF!</definedName>
    <definedName name="ValidationResult_SectionF" localSheetId="3">#REF!</definedName>
    <definedName name="ValidationResult_SectionF" localSheetId="4">#REF!</definedName>
    <definedName name="ValidationResult_Section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26" l="1"/>
  <c r="B31" i="30"/>
  <c r="E108" i="21"/>
  <c r="D46" i="24"/>
  <c r="E25" i="9"/>
  <c r="C48" i="2"/>
  <c r="F9" i="30"/>
  <c r="I34" i="24"/>
  <c r="I35" i="24"/>
  <c r="I36" i="24"/>
  <c r="I37" i="24"/>
  <c r="I38" i="24"/>
  <c r="I39" i="24"/>
  <c r="I40" i="24"/>
  <c r="I41" i="24"/>
  <c r="I42" i="24"/>
  <c r="I33" i="24"/>
  <c r="I9" i="24"/>
  <c r="C36" i="8" l="1"/>
  <c r="C34" i="8"/>
  <c r="G74" i="21" l="1"/>
  <c r="G9" i="21" s="1"/>
  <c r="G77" i="21" l="1"/>
  <c r="E9" i="21"/>
  <c r="C13" i="8" l="1"/>
  <c r="E34" i="21"/>
  <c r="C30" i="8" l="1"/>
  <c r="C32" i="8"/>
  <c r="A1" i="2" l="1"/>
  <c r="A1" i="9" s="1"/>
  <c r="A1" i="24" l="1"/>
  <c r="A1" i="21" s="1"/>
  <c r="A1" i="30" s="1"/>
  <c r="A1" i="26" s="1"/>
  <c r="A1" i="8" s="1"/>
  <c r="A1" i="13" s="1"/>
  <c r="A1" i="12" s="1"/>
  <c r="C11" i="8"/>
  <c r="I10" i="24" l="1"/>
  <c r="I18" i="24" l="1"/>
  <c r="I11" i="24"/>
  <c r="I12" i="24"/>
  <c r="I13" i="24"/>
  <c r="I14" i="24"/>
  <c r="I15" i="24"/>
  <c r="I16" i="24"/>
  <c r="I17" i="24"/>
  <c r="I19" i="24"/>
  <c r="I20" i="24"/>
  <c r="I21" i="24"/>
  <c r="I22" i="24"/>
  <c r="I23" i="24"/>
  <c r="I24" i="24"/>
  <c r="I25" i="24"/>
  <c r="I26" i="24"/>
  <c r="I27" i="24"/>
  <c r="I28" i="24"/>
  <c r="F11" i="30" l="1"/>
  <c r="F12" i="30"/>
  <c r="F13" i="30"/>
  <c r="F14" i="30"/>
  <c r="F15" i="30"/>
  <c r="F16" i="30"/>
  <c r="F17" i="30"/>
  <c r="F18" i="30"/>
  <c r="F19" i="30"/>
  <c r="F20" i="30"/>
  <c r="F21" i="30"/>
  <c r="F22" i="30"/>
  <c r="F23" i="30"/>
  <c r="F24" i="30"/>
  <c r="F25" i="30"/>
  <c r="F26" i="30"/>
  <c r="F27" i="30"/>
  <c r="F28" i="30"/>
  <c r="F10" i="30"/>
  <c r="E61" i="21"/>
  <c r="I29" i="21"/>
  <c r="C40" i="8" l="1"/>
  <c r="B44" i="8" s="1"/>
  <c r="G61" i="21"/>
  <c r="E74" i="21" l="1"/>
  <c r="E48" i="21" l="1"/>
  <c r="I68" i="21" l="1"/>
  <c r="G53" i="21"/>
  <c r="C28" i="8" s="1"/>
  <c r="E53" i="21"/>
  <c r="C22" i="8" s="1"/>
  <c r="G48" i="21"/>
  <c r="G34" i="21"/>
  <c r="C24" i="8" s="1"/>
  <c r="C18" i="8"/>
  <c r="G40" i="21"/>
  <c r="E40" i="21"/>
  <c r="I27" i="21"/>
  <c r="I15" i="21"/>
  <c r="G63" i="21" l="1"/>
  <c r="C26" i="8" s="1"/>
  <c r="I34" i="21"/>
  <c r="I40" i="21"/>
  <c r="G98" i="21" l="1"/>
  <c r="E83" i="21"/>
  <c r="E77" i="21"/>
  <c r="E98" i="21" s="1"/>
  <c r="G43" i="21"/>
  <c r="G67" i="21" s="1"/>
  <c r="E43" i="21"/>
  <c r="E67" i="21" l="1"/>
  <c r="I46" i="21" l="1"/>
  <c r="I45" i="21"/>
  <c r="I17" i="21"/>
  <c r="I13" i="21"/>
  <c r="I11" i="21"/>
  <c r="I19" i="21"/>
  <c r="I21" i="21"/>
  <c r="I23" i="21"/>
  <c r="I53" i="21" l="1"/>
  <c r="E63" i="21"/>
  <c r="C20" i="8" s="1"/>
  <c r="I61" i="21"/>
  <c r="I48" i="21"/>
  <c r="I25" i="21"/>
  <c r="I63" i="2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15" authorId="0" shapeId="0" xr:uid="{00000000-0006-0000-0100-000001000000}">
      <text>
        <r>
          <rPr>
            <sz val="12"/>
            <color indexed="81"/>
            <rFont val="Tahoma"/>
            <family val="2"/>
            <charset val="161"/>
          </rPr>
          <t>Insert reporting period in date format e.g. 01/01/2023 - 31/12/2023</t>
        </r>
      </text>
    </comment>
    <comment ref="D18" authorId="0" shapeId="0" xr:uid="{00000000-0006-0000-0100-000002000000}">
      <text>
        <r>
          <rPr>
            <sz val="12"/>
            <color indexed="81"/>
            <rFont val="Tahoma"/>
            <family val="2"/>
            <charset val="161"/>
          </rPr>
          <t>Insert submission date in date format e.g. 17/05/2024</t>
        </r>
      </text>
    </comment>
    <comment ref="D22" authorId="0" shapeId="0" xr:uid="{00000000-0006-0000-0100-000003000000}">
      <text>
        <r>
          <rPr>
            <sz val="12"/>
            <color indexed="81"/>
            <rFont val="Tahoma"/>
            <family val="2"/>
            <charset val="161"/>
          </rPr>
          <t>Insert identification code provided by CySEC</t>
        </r>
      </text>
    </comment>
    <comment ref="D23" authorId="0" shapeId="0" xr:uid="{00000000-0006-0000-0100-000004000000}">
      <text>
        <r>
          <rPr>
            <sz val="12"/>
            <color indexed="81"/>
            <rFont val="Tahoma"/>
            <family val="2"/>
            <charset val="161"/>
          </rPr>
          <t>Insert registration date in date format e.g. 15/05/2012</t>
        </r>
      </text>
    </comment>
    <comment ref="D25" authorId="0" shapeId="0" xr:uid="{00000000-0006-0000-0100-000005000000}">
      <text>
        <r>
          <rPr>
            <sz val="12"/>
            <color indexed="81"/>
            <rFont val="Tahoma"/>
            <family val="2"/>
            <charset val="161"/>
          </rPr>
          <t>Insert listing date in date format e.g. 15/05/2015</t>
        </r>
      </text>
    </comment>
  </commentList>
</comments>
</file>

<file path=xl/sharedStrings.xml><?xml version="1.0" encoding="utf-8"?>
<sst xmlns="http://schemas.openxmlformats.org/spreadsheetml/2006/main" count="619" uniqueCount="541">
  <si>
    <t xml:space="preserve">Date of update </t>
  </si>
  <si>
    <t xml:space="preserve">Version  </t>
  </si>
  <si>
    <t>Reporting Currency</t>
  </si>
  <si>
    <t>EURO</t>
  </si>
  <si>
    <t>NO</t>
  </si>
  <si>
    <t>YES</t>
  </si>
  <si>
    <t>Fax Number</t>
  </si>
  <si>
    <t>Name of reporting officer</t>
  </si>
  <si>
    <t>A.</t>
  </si>
  <si>
    <t>B.</t>
  </si>
  <si>
    <t>C.</t>
  </si>
  <si>
    <t>D.</t>
  </si>
  <si>
    <t>1.</t>
  </si>
  <si>
    <t>2.</t>
  </si>
  <si>
    <t>3.</t>
  </si>
  <si>
    <t>4.</t>
  </si>
  <si>
    <t>5.</t>
  </si>
  <si>
    <t>Country of Origin of Clients</t>
  </si>
  <si>
    <t>Colour scheme</t>
  </si>
  <si>
    <t>Drop-down list - Green cells must be completed by the entity</t>
  </si>
  <si>
    <t>VALIDATION TESTS</t>
  </si>
  <si>
    <t>D1.</t>
  </si>
  <si>
    <t>D2.</t>
  </si>
  <si>
    <t>D3.</t>
  </si>
  <si>
    <t>DEFINITIONS</t>
  </si>
  <si>
    <t>Code</t>
  </si>
  <si>
    <t>Explanation</t>
  </si>
  <si>
    <t>Word to be defined</t>
  </si>
  <si>
    <t>ALLOWED VALUES</t>
  </si>
  <si>
    <t>Mandatory fields are completed</t>
  </si>
  <si>
    <t>Finance Income</t>
  </si>
  <si>
    <t>Finance Expense</t>
  </si>
  <si>
    <t>Non-Current Assets</t>
  </si>
  <si>
    <t>Current Assets</t>
  </si>
  <si>
    <t>Current Liabilities</t>
  </si>
  <si>
    <t>Non-Current Liabilities</t>
  </si>
  <si>
    <t>Total Liabilities</t>
  </si>
  <si>
    <t xml:space="preserve">Share Capital </t>
  </si>
  <si>
    <t xml:space="preserve">Share Premium </t>
  </si>
  <si>
    <t>Equity</t>
  </si>
  <si>
    <t xml:space="preserve">Total Liabilities and Equity </t>
  </si>
  <si>
    <t>Identification of the officer responsible for completing the survey</t>
  </si>
  <si>
    <t>N/A</t>
  </si>
  <si>
    <t>INSTRUCTIONS</t>
  </si>
  <si>
    <t>For official use only - Locked cells</t>
  </si>
  <si>
    <t>GENERAL INFORMATION</t>
  </si>
  <si>
    <t>Basis of preparation</t>
  </si>
  <si>
    <t>GENERAL TESTS</t>
  </si>
  <si>
    <t>Completion</t>
  </si>
  <si>
    <t>SUMMARY RESULT</t>
  </si>
  <si>
    <t>6.</t>
  </si>
  <si>
    <t>Positive or Negative Answer</t>
  </si>
  <si>
    <t>% Change</t>
  </si>
  <si>
    <t>Losses incurred twice in the last 3 financial years</t>
  </si>
  <si>
    <t>Losses incur for the last 3 consecutive years</t>
  </si>
  <si>
    <t xml:space="preserve">Total Assets  </t>
  </si>
  <si>
    <t>Telephone Number</t>
  </si>
  <si>
    <t>Email Address</t>
  </si>
  <si>
    <t xml:space="preserve">Tax                                                                                                                                                                                                                                                                                                                                                                                                                            </t>
  </si>
  <si>
    <t xml:space="preserve">Total Debts </t>
  </si>
  <si>
    <t xml:space="preserve">Postal Address </t>
  </si>
  <si>
    <t>Issuer's Details</t>
  </si>
  <si>
    <t>Email</t>
  </si>
  <si>
    <t>Website</t>
  </si>
  <si>
    <t>Registration Date</t>
  </si>
  <si>
    <t>Listing Date</t>
  </si>
  <si>
    <t>Name</t>
  </si>
  <si>
    <t>Capacity of BoD</t>
  </si>
  <si>
    <t>Auditor's Report</t>
  </si>
  <si>
    <t>Type of Opinion</t>
  </si>
  <si>
    <t>Disclosure Information</t>
  </si>
  <si>
    <t>7.</t>
  </si>
  <si>
    <t>8.</t>
  </si>
  <si>
    <t>9.</t>
  </si>
  <si>
    <t>10.</t>
  </si>
  <si>
    <t>Has any contingent liability been disclosed in Financial Statements regarding a legal case?</t>
  </si>
  <si>
    <t>Credit Risk</t>
  </si>
  <si>
    <t>Liquidity Risk</t>
  </si>
  <si>
    <t>Market Risk</t>
  </si>
  <si>
    <t>Interest Risk</t>
  </si>
  <si>
    <t>Currency Risk</t>
  </si>
  <si>
    <t>Investments' Price Risk</t>
  </si>
  <si>
    <t>Compliance Risk</t>
  </si>
  <si>
    <t>Legal Risk</t>
  </si>
  <si>
    <t>Operational Risk</t>
  </si>
  <si>
    <t>Insurance Risk</t>
  </si>
  <si>
    <t>Turnover</t>
  </si>
  <si>
    <t>Retained Earnings</t>
  </si>
  <si>
    <t>Other Reserves</t>
  </si>
  <si>
    <t>Owners of the issuer</t>
  </si>
  <si>
    <t>Earnings per share</t>
  </si>
  <si>
    <t>Continuing operations</t>
  </si>
  <si>
    <t>Basic Earning per share</t>
  </si>
  <si>
    <r>
      <t xml:space="preserve">Other significant risk </t>
    </r>
    <r>
      <rPr>
        <i/>
        <sz val="12"/>
        <color theme="1"/>
        <rFont val="Calibri"/>
        <family val="2"/>
        <charset val="161"/>
        <scheme val="minor"/>
      </rPr>
      <t>(Please complete)</t>
    </r>
  </si>
  <si>
    <t xml:space="preserve">Country of operation </t>
  </si>
  <si>
    <t>Has any contingent liability been disclosed in Financial Statements regarding a case other than a legal one?</t>
  </si>
  <si>
    <t>SECTION A - GENERAL QUESTIONS</t>
  </si>
  <si>
    <t>Type of opinion</t>
  </si>
  <si>
    <t>3.1</t>
  </si>
  <si>
    <t>3.2</t>
  </si>
  <si>
    <t>3.3</t>
  </si>
  <si>
    <t>11.</t>
  </si>
  <si>
    <t>12.</t>
  </si>
  <si>
    <t>13.</t>
  </si>
  <si>
    <t>ISO Country Codes</t>
  </si>
  <si>
    <t>Afghanistan,AF</t>
  </si>
  <si>
    <t>Åland Islands,AX</t>
  </si>
  <si>
    <t>Albania,AL</t>
  </si>
  <si>
    <t>Algeria,DZ</t>
  </si>
  <si>
    <t>American Samoa,AS</t>
  </si>
  <si>
    <t>Andorra,AD</t>
  </si>
  <si>
    <t>Angola,AO</t>
  </si>
  <si>
    <t>Anguilla,AI</t>
  </si>
  <si>
    <t>Antarctica,AQ</t>
  </si>
  <si>
    <t>Antigua and Barbuda,AG</t>
  </si>
  <si>
    <t>Argentina,AR</t>
  </si>
  <si>
    <t>Armenia,AM</t>
  </si>
  <si>
    <t>Aruba,AW</t>
  </si>
  <si>
    <t>Australia,AU</t>
  </si>
  <si>
    <t>Austria,AT</t>
  </si>
  <si>
    <t>Azerbaijan,AZ</t>
  </si>
  <si>
    <t>Bahamas,BS</t>
  </si>
  <si>
    <t>Bahrain,BH</t>
  </si>
  <si>
    <t>Bangladesh,BD</t>
  </si>
  <si>
    <t>Barbados,BB</t>
  </si>
  <si>
    <t>Belarus,BY</t>
  </si>
  <si>
    <t>Belgium,BE</t>
  </si>
  <si>
    <t>Belize,BZ</t>
  </si>
  <si>
    <t>Benin,BJ</t>
  </si>
  <si>
    <t>Bermuda,BM</t>
  </si>
  <si>
    <t>Bhutan,BT</t>
  </si>
  <si>
    <t>"Bolivia, Plurinational State of",BO</t>
  </si>
  <si>
    <t>"Bonaire, Sint Eustatius and Saba",BQ</t>
  </si>
  <si>
    <t>Bosnia and Herzegovina,BA</t>
  </si>
  <si>
    <t>Botswana,BW</t>
  </si>
  <si>
    <t>Bouvet Island,BV</t>
  </si>
  <si>
    <t>Brazil,BR</t>
  </si>
  <si>
    <t>British Indian Ocean Territory,IO</t>
  </si>
  <si>
    <t>Brunei Darussalam,BN</t>
  </si>
  <si>
    <t>Bulgaria,BG</t>
  </si>
  <si>
    <t>Burkina Faso,BF</t>
  </si>
  <si>
    <t>Burundi,BI</t>
  </si>
  <si>
    <t>Cambodia,KH</t>
  </si>
  <si>
    <t>Cameroon,CM</t>
  </si>
  <si>
    <t>Canada,CA</t>
  </si>
  <si>
    <t>Cape Verde,CV</t>
  </si>
  <si>
    <t>Cayman Islands,KY</t>
  </si>
  <si>
    <t>Central African Republic,CF</t>
  </si>
  <si>
    <t>Chad,TD</t>
  </si>
  <si>
    <t>Chile,CL</t>
  </si>
  <si>
    <t>China,CN</t>
  </si>
  <si>
    <t>Christmas Island,CX</t>
  </si>
  <si>
    <t>Cocos (Keeling) Islands,CC</t>
  </si>
  <si>
    <t>Colombia,CO</t>
  </si>
  <si>
    <t>Comoros,KM</t>
  </si>
  <si>
    <t>Congo,CG</t>
  </si>
  <si>
    <t>"Congo, the Democratic Republic of the",CD</t>
  </si>
  <si>
    <t>Cook Islands,CK</t>
  </si>
  <si>
    <t>Costa Rica,CR</t>
  </si>
  <si>
    <t>Côte d'Ivoire,CI</t>
  </si>
  <si>
    <t>Croatia,HR</t>
  </si>
  <si>
    <t>Cuba,CU</t>
  </si>
  <si>
    <t>Curaçao,CW</t>
  </si>
  <si>
    <t>Cyprus,CY</t>
  </si>
  <si>
    <t>Czech Republic,CZ</t>
  </si>
  <si>
    <t>Denmark,DK</t>
  </si>
  <si>
    <t>Djibouti,DJ</t>
  </si>
  <si>
    <t>Dominica,DM</t>
  </si>
  <si>
    <t>Dominican Republic,DO</t>
  </si>
  <si>
    <t>Ecuador,EC</t>
  </si>
  <si>
    <t>Egypt,EG</t>
  </si>
  <si>
    <t>El Salvador,SV</t>
  </si>
  <si>
    <t>Equatorial Guinea,GQ</t>
  </si>
  <si>
    <t>Eritrea,ER</t>
  </si>
  <si>
    <t>Estonia,EE</t>
  </si>
  <si>
    <t>Ethiopia,ET</t>
  </si>
  <si>
    <t>Falkland Islands (Malvinas),FK</t>
  </si>
  <si>
    <t>Faroe Islands,FO</t>
  </si>
  <si>
    <t>Fiji,FJ</t>
  </si>
  <si>
    <t>Finland,FI</t>
  </si>
  <si>
    <t>France,FR</t>
  </si>
  <si>
    <t>French Guiana,GF</t>
  </si>
  <si>
    <t>French Polynesia,PF</t>
  </si>
  <si>
    <t>French Southern Territories,TF</t>
  </si>
  <si>
    <t>Gabon,GA</t>
  </si>
  <si>
    <t>Gambia,GM</t>
  </si>
  <si>
    <t>Georgia,GE</t>
  </si>
  <si>
    <t>Germany,DE</t>
  </si>
  <si>
    <t>Ghana,GH</t>
  </si>
  <si>
    <t>Gibraltar,GI</t>
  </si>
  <si>
    <t>Greece,GR</t>
  </si>
  <si>
    <t>Greenland,GL</t>
  </si>
  <si>
    <t>Grenada,GD</t>
  </si>
  <si>
    <t>Guadeloupe,GP</t>
  </si>
  <si>
    <t>Guam,GU</t>
  </si>
  <si>
    <t>Guatemala,GT</t>
  </si>
  <si>
    <t>Guernsey,GG</t>
  </si>
  <si>
    <t>Guinea,GN</t>
  </si>
  <si>
    <t>Guinea-Bissau,GW</t>
  </si>
  <si>
    <t>Guyana,GY</t>
  </si>
  <si>
    <t>Haiti,HT</t>
  </si>
  <si>
    <t>Heard Island and McDonald Islands,HM</t>
  </si>
  <si>
    <t>Holy See (Vatican City State),VA</t>
  </si>
  <si>
    <t>Honduras,HN</t>
  </si>
  <si>
    <t>Hong Kong,HK</t>
  </si>
  <si>
    <t>Hungary,HU</t>
  </si>
  <si>
    <t>Iceland,IS</t>
  </si>
  <si>
    <t>India,IN</t>
  </si>
  <si>
    <t>Indonesia,ID</t>
  </si>
  <si>
    <t>"Iran, Islamic Republic of",IR</t>
  </si>
  <si>
    <t>Iraq,IQ</t>
  </si>
  <si>
    <t>Ireland,IE</t>
  </si>
  <si>
    <t>Isle of Man,IM</t>
  </si>
  <si>
    <t>Israel,IL</t>
  </si>
  <si>
    <t>Italy,IT</t>
  </si>
  <si>
    <t>Jamaica,JM</t>
  </si>
  <si>
    <t>Japan,JP</t>
  </si>
  <si>
    <t>Jersey,JE</t>
  </si>
  <si>
    <t>Jordan,JO</t>
  </si>
  <si>
    <t>Kazakhstan,KZ</t>
  </si>
  <si>
    <t>Kenya,KE</t>
  </si>
  <si>
    <t>Kiribati,KI</t>
  </si>
  <si>
    <t>"Korea, Democratic People's Republic of",KP</t>
  </si>
  <si>
    <t>"Korea, Republic of",KR</t>
  </si>
  <si>
    <t>Kuwait,KW</t>
  </si>
  <si>
    <t>Kyrgyzstan,KG</t>
  </si>
  <si>
    <t>Lao People's Democratic Republic,LA</t>
  </si>
  <si>
    <t>Latvia,LV</t>
  </si>
  <si>
    <t>Lebanon,LB</t>
  </si>
  <si>
    <t>Lesotho,LS</t>
  </si>
  <si>
    <t>Liberia,LR</t>
  </si>
  <si>
    <t>Libya,LY</t>
  </si>
  <si>
    <t>Liechtenstein,LI</t>
  </si>
  <si>
    <t>Lithuania,LT</t>
  </si>
  <si>
    <t>Luxembourg,LU</t>
  </si>
  <si>
    <t>Macao,MO</t>
  </si>
  <si>
    <t>"Macedonia, the Former Yugoslav Republic of",MK</t>
  </si>
  <si>
    <t>Madagascar,MG</t>
  </si>
  <si>
    <t>Malawi,MW</t>
  </si>
  <si>
    <t>Malaysia,MY</t>
  </si>
  <si>
    <t>Maldives,MV</t>
  </si>
  <si>
    <t>Mali,ML</t>
  </si>
  <si>
    <t>Malta,MT</t>
  </si>
  <si>
    <t>Marshall Islands,MH</t>
  </si>
  <si>
    <t>Martinique,MQ</t>
  </si>
  <si>
    <t>Mauritania,MR</t>
  </si>
  <si>
    <t>Mauritius,MU</t>
  </si>
  <si>
    <t>Mayotte,YT</t>
  </si>
  <si>
    <t>Mexico,MX</t>
  </si>
  <si>
    <t>"Micronesia, Federated States of",FM</t>
  </si>
  <si>
    <t>"Moldova, Republic of",MD</t>
  </si>
  <si>
    <t>Monaco,MC</t>
  </si>
  <si>
    <t>Mongolia,MN</t>
  </si>
  <si>
    <t>Montenegro,ME</t>
  </si>
  <si>
    <t>Montserrat,MS</t>
  </si>
  <si>
    <t>Morocco,MA</t>
  </si>
  <si>
    <t>Mozambique,MZ</t>
  </si>
  <si>
    <t>Myanmar,MM</t>
  </si>
  <si>
    <t>Namibia,NA</t>
  </si>
  <si>
    <t>Nauru,NR</t>
  </si>
  <si>
    <t>Nepal,NP</t>
  </si>
  <si>
    <t>Netherlands,NL</t>
  </si>
  <si>
    <t>New Caledonia,NC</t>
  </si>
  <si>
    <t>New Zealand,NZ</t>
  </si>
  <si>
    <t>Nicaragua,NI</t>
  </si>
  <si>
    <t>Niger,NE</t>
  </si>
  <si>
    <t>Nigeria,NG</t>
  </si>
  <si>
    <t>Niue,NU</t>
  </si>
  <si>
    <t>Norfolk Island,NF</t>
  </si>
  <si>
    <t>Northern Mariana Islands,MP</t>
  </si>
  <si>
    <t>Norway,NO</t>
  </si>
  <si>
    <t>Oman,OM</t>
  </si>
  <si>
    <t>Pakistan,PK</t>
  </si>
  <si>
    <t>Palau,PW</t>
  </si>
  <si>
    <t>"Palestine, State of",PS</t>
  </si>
  <si>
    <t>Panama,PA</t>
  </si>
  <si>
    <t>Papua New Guinea,PG</t>
  </si>
  <si>
    <t>Paraguay,PY</t>
  </si>
  <si>
    <t>Peru,PE</t>
  </si>
  <si>
    <t>Philippines,PH</t>
  </si>
  <si>
    <t>Pitcairn,PN</t>
  </si>
  <si>
    <t>Poland,PL</t>
  </si>
  <si>
    <t>Portugal,PT</t>
  </si>
  <si>
    <t>Puerto Rico,PR</t>
  </si>
  <si>
    <t>Qatar,QA</t>
  </si>
  <si>
    <t>Réunion,RE</t>
  </si>
  <si>
    <t>Romania,RO</t>
  </si>
  <si>
    <t>Russian Federation,RU</t>
  </si>
  <si>
    <t>Rwanda,RW</t>
  </si>
  <si>
    <t>Saint Barthélemy,BL</t>
  </si>
  <si>
    <t>"Saint Helena, Ascension and Tristan da Cunha",SH</t>
  </si>
  <si>
    <t>Saint Kitts and Nevis,KN</t>
  </si>
  <si>
    <t>Saint Lucia,LC</t>
  </si>
  <si>
    <t>Saint Martin (French part),MF</t>
  </si>
  <si>
    <t>Saint Pierre and Miquelon,PM</t>
  </si>
  <si>
    <t>Saint Vincent and the Grenadines,VC</t>
  </si>
  <si>
    <t>Samoa,WS</t>
  </si>
  <si>
    <t>San Marino,SM</t>
  </si>
  <si>
    <t>Sao Tome and Principe,ST</t>
  </si>
  <si>
    <t>Saudi Arabia,SA</t>
  </si>
  <si>
    <t>Senegal,SN</t>
  </si>
  <si>
    <t>Serbia,RS</t>
  </si>
  <si>
    <t>Seychelles,SC</t>
  </si>
  <si>
    <t>Sierra Leone,SL</t>
  </si>
  <si>
    <t>Singapore,SG</t>
  </si>
  <si>
    <t>Sint Maarten (Dutch part),SX</t>
  </si>
  <si>
    <t>Slovakia,SK</t>
  </si>
  <si>
    <t>Slovenia,SI</t>
  </si>
  <si>
    <t>Solomon Islands,SB</t>
  </si>
  <si>
    <t>Somalia,SO</t>
  </si>
  <si>
    <t>South Africa,ZA</t>
  </si>
  <si>
    <t>South Georgia and the South Sandwich Islands,GS</t>
  </si>
  <si>
    <t>South Sudan,SS</t>
  </si>
  <si>
    <t>Spain,ES</t>
  </si>
  <si>
    <t>Sri Lanka,LK</t>
  </si>
  <si>
    <t>Sudan,SD</t>
  </si>
  <si>
    <t>Suriname,SR</t>
  </si>
  <si>
    <t>Svalbard and Jan Mayen,SJ</t>
  </si>
  <si>
    <t>Swaziland,SZ</t>
  </si>
  <si>
    <t>Sweden,SE</t>
  </si>
  <si>
    <t>Switzerland,CH</t>
  </si>
  <si>
    <t>Syrian Arab Republic,SY</t>
  </si>
  <si>
    <t>"Taiwan, Province of China",TW</t>
  </si>
  <si>
    <t>Tajikistan,TJ</t>
  </si>
  <si>
    <t>"Tanzania, United Republic of",TZ</t>
  </si>
  <si>
    <t>Thailand,TH</t>
  </si>
  <si>
    <t>Timor-Leste,TL</t>
  </si>
  <si>
    <t>Togo,TG</t>
  </si>
  <si>
    <t>Tokelau,TK</t>
  </si>
  <si>
    <t>Tonga,TO</t>
  </si>
  <si>
    <t>Trinidad and Tobago,TT</t>
  </si>
  <si>
    <t>Tunisia,TN</t>
  </si>
  <si>
    <t>Turkey,TR</t>
  </si>
  <si>
    <t>Turkmenistan,TM</t>
  </si>
  <si>
    <t>Turks and Caicos Islands,TC</t>
  </si>
  <si>
    <t>Tuvalu,TV</t>
  </si>
  <si>
    <t>Uganda,UG</t>
  </si>
  <si>
    <t>Ukraine,UA</t>
  </si>
  <si>
    <t>United Arab Emirates,AE</t>
  </si>
  <si>
    <t>United Kingdom,GB</t>
  </si>
  <si>
    <t>United States,US</t>
  </si>
  <si>
    <t>United States Minor Outlying Islands,UM</t>
  </si>
  <si>
    <t>Uruguay,UY</t>
  </si>
  <si>
    <t>Uzbekistan,UZ</t>
  </si>
  <si>
    <t>Vanuatu,VU</t>
  </si>
  <si>
    <t>"Venezuela, Bolivarian Republic of",VE</t>
  </si>
  <si>
    <t>Viet Nam,VN</t>
  </si>
  <si>
    <t>"Virgin Islands, British",VG</t>
  </si>
  <si>
    <t>"Virgin Islands, U.S.",VI</t>
  </si>
  <si>
    <t>Wallis and Futuna,WF</t>
  </si>
  <si>
    <t>Western Sahara,EH</t>
  </si>
  <si>
    <t>Yemen,YE</t>
  </si>
  <si>
    <t>Zambia,ZM</t>
  </si>
  <si>
    <t>Zimbabwe,ZW</t>
  </si>
  <si>
    <t>Industry</t>
  </si>
  <si>
    <t>Date of Appointment
(DD/MM/YYYY)</t>
  </si>
  <si>
    <t>Date of Resignation
(DD/MM/YYYY)</t>
  </si>
  <si>
    <t>D4.</t>
  </si>
  <si>
    <t>D5.</t>
  </si>
  <si>
    <t>Executive Director
(Section B)</t>
  </si>
  <si>
    <t>Subsidiary Company
(Section A)</t>
  </si>
  <si>
    <t>Parent Company
(Section A)</t>
  </si>
  <si>
    <t xml:space="preserve">Statement  of  Financial  Position  as  at  31  December </t>
  </si>
  <si>
    <t xml:space="preserve">Income Statement for the year/period ended 31 December </t>
  </si>
  <si>
    <t>Please indicate the market that the issuer is listed.</t>
  </si>
  <si>
    <t>Market Traded</t>
  </si>
  <si>
    <t xml:space="preserve"> Local Listed Companies</t>
  </si>
  <si>
    <t>CONSOLIDATED</t>
  </si>
  <si>
    <t>BANKS</t>
  </si>
  <si>
    <t>REAL ESTATE</t>
  </si>
  <si>
    <t>EXECUTIVE</t>
  </si>
  <si>
    <t>NON EXECUTIVE</t>
  </si>
  <si>
    <t>MAIN MARKET</t>
  </si>
  <si>
    <t>ALTERNATIVE MARKET</t>
  </si>
  <si>
    <t>SURVEILLANCE MARKET</t>
  </si>
  <si>
    <t>CORPORATE BONDS</t>
  </si>
  <si>
    <t xml:space="preserve">UNQUALIFIED WITHOUT EMPHASIS OF MATTER </t>
  </si>
  <si>
    <t>UNQUALIFIED WITH EMPHASIS OF MATTER</t>
  </si>
  <si>
    <t>DISCLAIMER OPINION</t>
  </si>
  <si>
    <t xml:space="preserve">QUALIFIED OPINION </t>
  </si>
  <si>
    <t>ADVERSE OPINION</t>
  </si>
  <si>
    <t>SECTION B - BOARD OF DIRECTOR (BoD) DETAILS</t>
  </si>
  <si>
    <t>For tax expense insert a negative value and for tax income a positive value.</t>
  </si>
  <si>
    <t>Registered Office Address</t>
  </si>
  <si>
    <t>Reputation Risk</t>
  </si>
  <si>
    <t>Name of Issuer’s Secretary</t>
  </si>
  <si>
    <t>Name of Chief Financial Officer (CFO)</t>
  </si>
  <si>
    <t>S/N</t>
  </si>
  <si>
    <t>Total Debts should be smaller than or equal to Total Liabilities as at the reference date.</t>
  </si>
  <si>
    <t>Total Debts should be smaller than or equal to Total Liabilities as at the previous reference date.</t>
  </si>
  <si>
    <t>14.</t>
  </si>
  <si>
    <t>15.</t>
  </si>
  <si>
    <t>Name of External Auditor</t>
  </si>
  <si>
    <t>Name of Legal Advisor</t>
  </si>
  <si>
    <t>Net Profit/(Loss) attributed to:</t>
  </si>
  <si>
    <t>Net Profit/(Loss) for the period</t>
  </si>
  <si>
    <t>SINGLE</t>
  </si>
  <si>
    <t>Company's Registration Number</t>
  </si>
  <si>
    <t>16.</t>
  </si>
  <si>
    <t>Capacity of reporting officer</t>
  </si>
  <si>
    <t xml:space="preserve">Non-controlling interest </t>
  </si>
  <si>
    <t>Reserves should include any other type of reserves the entity created (e.g. Revaluation Reserve, Available-for-Sale Reserve etc.).</t>
  </si>
  <si>
    <t>Non controlling interest</t>
  </si>
  <si>
    <t>Are the Financial Statements prepared on a going concern basis?</t>
  </si>
  <si>
    <t>Did the entity's activities during the reporting period, involve important acquisitions or disposals or any other important corporate restructuring?</t>
  </si>
  <si>
    <t>4.1</t>
  </si>
  <si>
    <t>4.2</t>
  </si>
  <si>
    <t>5.1</t>
  </si>
  <si>
    <t>5.2</t>
  </si>
  <si>
    <t>5.3</t>
  </si>
  <si>
    <t>5.4</t>
  </si>
  <si>
    <t>5.5</t>
  </si>
  <si>
    <t>5.6</t>
  </si>
  <si>
    <t>Have any recent changes occurred in the company's external auditors and/or senior staff (CEO, CFO, CRO)?</t>
  </si>
  <si>
    <t>FINANCIAL SERVICES</t>
  </si>
  <si>
    <t>INSURANCE</t>
  </si>
  <si>
    <t>TECHNOLOGY</t>
  </si>
  <si>
    <t>TELECOMMUNICATIONS</t>
  </si>
  <si>
    <t>OIL AND GAS</t>
  </si>
  <si>
    <t>HEALTH AND CARE</t>
  </si>
  <si>
    <t>UTILITIES</t>
  </si>
  <si>
    <t>D7.</t>
  </si>
  <si>
    <t xml:space="preserve">Discontinued operation
(Section C)
</t>
  </si>
  <si>
    <t>CONSUMER SERVICES</t>
  </si>
  <si>
    <t>INDUSTRIALS</t>
  </si>
  <si>
    <t>CONSUMER GOODS</t>
  </si>
  <si>
    <t>BASIC MATERIALS</t>
  </si>
  <si>
    <t>1.1</t>
  </si>
  <si>
    <t xml:space="preserve">3.1 </t>
  </si>
  <si>
    <t>Name of parent company.</t>
  </si>
  <si>
    <t xml:space="preserve">3.1.1   </t>
  </si>
  <si>
    <t xml:space="preserve">3.1.2   </t>
  </si>
  <si>
    <t>Section C - Financial  Statement Information</t>
  </si>
  <si>
    <t>Name of stock exchange on which the parent company is listed.</t>
  </si>
  <si>
    <t xml:space="preserve">Did the auditor's report express concern for the existence of events that may cast doubt on the issuer's ability to continue as a going concern? </t>
  </si>
  <si>
    <t>Industry in which the issuer operates
(Section A)</t>
  </si>
  <si>
    <t>D6.</t>
  </si>
  <si>
    <t>If the issuer is a subsidiary company (see Definitions - D3), is its parent company (see Definitions - D4) a listed company as well?</t>
  </si>
  <si>
    <t>Please complete if the issuer is exposed to the following risks based on the Financial Statements.
In the rows 'Other significant risk', please complete 'N/A'(without quotation marks ' ') if the issuer is not exposed in any further risk.</t>
  </si>
  <si>
    <t>Market Traded Before classified in Surveillance market</t>
  </si>
  <si>
    <r>
      <t xml:space="preserve">Total Assets </t>
    </r>
    <r>
      <rPr>
        <b/>
        <sz val="12"/>
        <color theme="1"/>
        <rFont val="Calibri"/>
        <family val="2"/>
        <charset val="161"/>
        <scheme val="minor"/>
      </rPr>
      <t>equals to</t>
    </r>
    <r>
      <rPr>
        <sz val="12"/>
        <color theme="1"/>
        <rFont val="Calibri"/>
        <family val="2"/>
        <charset val="161"/>
        <scheme val="minor"/>
      </rPr>
      <t xml:space="preserve"> Total Liabilities and Equity as at the reference date. </t>
    </r>
  </si>
  <si>
    <t>The total Net Profit/(Loss) for the period must be equal to the total Net Profit/(Loss) attributed to the owners of the issuer and non-controlling interest for the reference period.</t>
  </si>
  <si>
    <t>The total Net Profit/(Loss) for the period must be equal to the total Net Profit/(Loss) attributed to the owners of the issuer and non-controlling interest for the previous reference period.</t>
  </si>
  <si>
    <r>
      <t xml:space="preserve">Total Assets </t>
    </r>
    <r>
      <rPr>
        <b/>
        <sz val="12"/>
        <color theme="1"/>
        <rFont val="Calibri"/>
        <family val="2"/>
        <charset val="161"/>
        <scheme val="minor"/>
      </rPr>
      <t>equals to</t>
    </r>
    <r>
      <rPr>
        <sz val="12"/>
        <color theme="1"/>
        <rFont val="Calibri"/>
        <family val="2"/>
        <charset val="161"/>
        <scheme val="minor"/>
      </rPr>
      <t xml:space="preserve"> Total Liabilities and Equity as at the previous reference date. </t>
    </r>
  </si>
  <si>
    <t>When the entity reported that is traded in Survilliance Market (Cell K7) then in Cell K9 is reported the market in which the Issuer was listed before its transfer to the Surveillance market. 
In cases that the entity is reported in Cell K7 that is traded in a market other than the Survelliance, then in Cell K9 is selected the option N/A.</t>
  </si>
  <si>
    <t>Form RBSF-LLC</t>
  </si>
  <si>
    <t xml:space="preserve">7. </t>
  </si>
  <si>
    <t>% of Total Shareholding (Direct + Indirect)</t>
  </si>
  <si>
    <t>Please complete the required financial information / data in relation to the issuer. Figures should be reported on the basis defined in General information section - Basis of preparation (i.e. Single or Consolidated).
Audited Financial Statements' figures should be used. 
All figures should be provided in EUR.</t>
  </si>
  <si>
    <t>Please indicate the type of auditor's report issued.</t>
  </si>
  <si>
    <t>Details for the recent changes occurred in the company's external auditors and/or senior staff (CEO, CFO, CRO) completed in question 5.5.1 when the answer in question 5.5 is YES.
The answer in question 5.5.1 is N/A when the answer in question 5.5 is NO.</t>
  </si>
  <si>
    <t>SECTION C - FINANCIAL STATEMENT INFORMATION</t>
  </si>
  <si>
    <t>SECTION D - KEY COUNTRIES OF OPERATION</t>
  </si>
  <si>
    <t>SECTION E - ISSUER'S EXPOSURE TO RISKS</t>
  </si>
  <si>
    <r>
      <t xml:space="preserve">If the answer in question 1 is "SURVEILLANCE MARKET", then select the market in which the Issuer was listed before its transfer to the Surveillance market.
</t>
    </r>
    <r>
      <rPr>
        <sz val="11"/>
        <color theme="1"/>
        <rFont val="Calibri"/>
        <family val="2"/>
        <charset val="161"/>
        <scheme val="minor"/>
      </rPr>
      <t>Otherwise, please select 'N/A'.</t>
    </r>
  </si>
  <si>
    <t xml:space="preserve">Light green cells - must be completed by the entity </t>
  </si>
  <si>
    <t>Section A - General Questions</t>
  </si>
  <si>
    <t>If the issuer reported that is a subsidiary of a parent company that is also listen in a stock exchange (K13), then the name of Parent Company is reported in Cell K18 and the name of the stock exchange on which the parent company is listed is reported in Cell K20.
If the answer in question 3 is either No or N/A then the answer in Cell K18 and Cell K20 are N/A.</t>
  </si>
  <si>
    <t>17.</t>
  </si>
  <si>
    <r>
      <t xml:space="preserve">Basis of preparation 
</t>
    </r>
    <r>
      <rPr>
        <i/>
        <sz val="11"/>
        <color indexed="8"/>
        <rFont val="Calibri"/>
        <family val="2"/>
        <charset val="161"/>
        <scheme val="minor"/>
      </rPr>
      <t>(if the issuer is a parent company and therefore prepares Consolidated Financial Statements, please select Consolidated and ensure that this form is completed based on the consolidated figures)-(see Definitions - D1)</t>
    </r>
  </si>
  <si>
    <r>
      <t xml:space="preserve">Name of Issuer </t>
    </r>
    <r>
      <rPr>
        <i/>
        <sz val="11"/>
        <color indexed="8"/>
        <rFont val="Calibri"/>
        <family val="2"/>
        <charset val="161"/>
        <scheme val="minor"/>
      </rPr>
      <t>(as per certificate of incorporation)</t>
    </r>
  </si>
  <si>
    <r>
      <t xml:space="preserve">Reporting Period </t>
    </r>
    <r>
      <rPr>
        <i/>
        <sz val="11"/>
        <color theme="1"/>
        <rFont val="Calibri"/>
        <family val="2"/>
        <charset val="161"/>
        <scheme val="minor"/>
      </rPr>
      <t>(See Note 1 below)</t>
    </r>
  </si>
  <si>
    <r>
      <t xml:space="preserve">Reference Date </t>
    </r>
    <r>
      <rPr>
        <i/>
        <sz val="11"/>
        <rFont val="Calibri"/>
        <family val="2"/>
        <charset val="161"/>
        <scheme val="minor"/>
      </rPr>
      <t>(See Note 1 below)</t>
    </r>
  </si>
  <si>
    <r>
      <t>Previous Reference Date</t>
    </r>
    <r>
      <rPr>
        <b/>
        <sz val="11"/>
        <color theme="1"/>
        <rFont val="Calibri"/>
        <family val="2"/>
        <charset val="161"/>
        <scheme val="minor"/>
      </rPr>
      <t xml:space="preserve"> </t>
    </r>
    <r>
      <rPr>
        <i/>
        <sz val="11"/>
        <color theme="1"/>
        <rFont val="Calibri"/>
        <family val="2"/>
        <charset val="161"/>
        <scheme val="minor"/>
      </rPr>
      <t>(See Note 1 below)</t>
    </r>
  </si>
  <si>
    <t>Submission Date</t>
  </si>
  <si>
    <r>
      <t>TRS Identification Code of Entity</t>
    </r>
    <r>
      <rPr>
        <b/>
        <sz val="11"/>
        <color indexed="8"/>
        <rFont val="Calibri"/>
        <family val="2"/>
        <charset val="161"/>
        <scheme val="minor"/>
      </rPr>
      <t xml:space="preserve"> </t>
    </r>
    <r>
      <rPr>
        <i/>
        <sz val="11"/>
        <color indexed="8"/>
        <rFont val="Calibri"/>
        <family val="2"/>
        <charset val="161"/>
        <scheme val="minor"/>
      </rPr>
      <t>(as provided by CySEC)</t>
    </r>
  </si>
  <si>
    <t>Reference Date</t>
  </si>
  <si>
    <t>File Information</t>
  </si>
  <si>
    <t>Name of General Director / CEO</t>
  </si>
  <si>
    <t>Include the total revenue generated from the main operations of the issuer. Other sources of income, will be reported separately below as other Income.</t>
  </si>
  <si>
    <t>Gross Profit/(Loss)</t>
  </si>
  <si>
    <t xml:space="preserve">Other Income/(Other Expenses) </t>
  </si>
  <si>
    <t>Operating Profit/(Loss)</t>
  </si>
  <si>
    <t>Finance income may include interest income, FX gain etc.</t>
  </si>
  <si>
    <t>Net Profit/(Loss) from continuing operations</t>
  </si>
  <si>
    <t xml:space="preserve">Net Profit/(Loss) after tax from discontinued operations </t>
  </si>
  <si>
    <t>(Include short term borrowings and long term borrowings.)</t>
  </si>
  <si>
    <t>Finance expense may include interest expense, FX loss etc.</t>
  </si>
  <si>
    <r>
      <rPr>
        <b/>
        <sz val="12"/>
        <color theme="1"/>
        <rFont val="Calibri"/>
        <family val="2"/>
        <charset val="161"/>
        <scheme val="minor"/>
      </rPr>
      <t>5.4.1</t>
    </r>
    <r>
      <rPr>
        <sz val="12"/>
        <color theme="1"/>
        <rFont val="Calibri"/>
        <family val="2"/>
        <charset val="161"/>
        <scheme val="minor"/>
      </rPr>
      <t xml:space="preserve"> If your answer in question 5.4 is 'YES', please provide the number of the relevant disclosure note in the Financial Statements. Otherwise, please insert 'N/A' (without quotation marks ' ').</t>
    </r>
  </si>
  <si>
    <r>
      <rPr>
        <b/>
        <sz val="12"/>
        <color theme="1"/>
        <rFont val="Calibri"/>
        <family val="2"/>
        <charset val="161"/>
        <scheme val="minor"/>
      </rPr>
      <t>5.5.1</t>
    </r>
    <r>
      <rPr>
        <sz val="12"/>
        <color theme="1"/>
        <rFont val="Calibri"/>
        <family val="2"/>
        <charset val="161"/>
        <scheme val="minor"/>
      </rPr>
      <t xml:space="preserve"> If your answer in question 5.5 is 'YES', please provide brief details </t>
    </r>
    <r>
      <rPr>
        <i/>
        <sz val="12"/>
        <color theme="1"/>
        <rFont val="Calibri"/>
        <family val="2"/>
        <charset val="161"/>
        <scheme val="minor"/>
      </rPr>
      <t xml:space="preserve">(e.g. change of external auditors and date). </t>
    </r>
    <r>
      <rPr>
        <sz val="12"/>
        <color theme="1"/>
        <rFont val="Calibri"/>
        <family val="2"/>
        <charset val="161"/>
        <scheme val="minor"/>
      </rPr>
      <t>Otherwise, please insert 'N/A' (without quotation marks ' ').</t>
    </r>
  </si>
  <si>
    <r>
      <rPr>
        <b/>
        <sz val="12"/>
        <color theme="1"/>
        <rFont val="Calibri"/>
        <family val="2"/>
        <charset val="161"/>
        <scheme val="minor"/>
      </rPr>
      <t>5.6.1</t>
    </r>
    <r>
      <rPr>
        <sz val="12"/>
        <color theme="1"/>
        <rFont val="Calibri"/>
        <family val="2"/>
        <charset val="161"/>
        <scheme val="minor"/>
      </rPr>
      <t xml:space="preserve"> Number of Issuer's employees, located in Cyprus.</t>
    </r>
  </si>
  <si>
    <r>
      <t>Please select the industry in which the issuer operates</t>
    </r>
    <r>
      <rPr>
        <sz val="12"/>
        <rFont val="Calibri"/>
        <family val="2"/>
        <charset val="161"/>
        <scheme val="minor"/>
      </rPr>
      <t xml:space="preserve"> (see Definition 2).</t>
    </r>
  </si>
  <si>
    <t>If the answer in the question 3 is 'YES', then complete the following questions. If the answer in the question 3 is 'NO', then complete 'N/A' (without quotation marks ' ').</t>
  </si>
  <si>
    <r>
      <t xml:space="preserve">Executive or Non Executive position?                         </t>
    </r>
    <r>
      <rPr>
        <b/>
        <i/>
        <sz val="12"/>
        <color theme="0"/>
        <rFont val="Calibri"/>
        <family val="2"/>
        <charset val="161"/>
        <scheme val="minor"/>
      </rPr>
      <t>(see Definitions - D5 &amp; D6)</t>
    </r>
  </si>
  <si>
    <r>
      <t>Discontinued operations</t>
    </r>
    <r>
      <rPr>
        <i/>
        <sz val="12"/>
        <rFont val="Calibri"/>
        <family val="2"/>
        <charset val="161"/>
        <scheme val="minor"/>
      </rPr>
      <t xml:space="preserve"> (see Definitions - D7) </t>
    </r>
  </si>
  <si>
    <t xml:space="preserve">Details for the disclosure note of contingent liabilities is provided in question 5.4.1 when the answer in question 5.4 is YES.
The answer in question 5.4.1 is N/A, when is the answer in question 5.4 is NO. </t>
  </si>
  <si>
    <t>Number of the Issuer's employees.</t>
  </si>
  <si>
    <t xml:space="preserve">Please complete the key countries of issuer's operation. 
(At least one row should be completed.) </t>
  </si>
  <si>
    <t>Consolidated Financial Statements
(General Information)</t>
  </si>
  <si>
    <t>Non-Executive Director
(Section B)</t>
  </si>
  <si>
    <t>Number of Issuer's employees located in Cyprus, should not exceed the total number of Issuer's employees as at the reference date.</t>
  </si>
  <si>
    <t>Number of Issuer's employees located in Cyprus, should not exceed the total number of Issuer's employees as at the previous reference date.</t>
  </si>
  <si>
    <t>Basic Earning per share:</t>
  </si>
  <si>
    <t>Legal Entity Identifier (LEI Code) of the Issuer</t>
  </si>
  <si>
    <t>18.</t>
  </si>
  <si>
    <t>Name of contact person with CySEC</t>
  </si>
  <si>
    <t>1.2</t>
  </si>
  <si>
    <t>Executive or non Executive</t>
  </si>
  <si>
    <t>Independency</t>
  </si>
  <si>
    <t>INDEPENDENT</t>
  </si>
  <si>
    <t>NOT INDEPENDENT</t>
  </si>
  <si>
    <t>Position</t>
  </si>
  <si>
    <t>CHAIRMAN</t>
  </si>
  <si>
    <t>MEMBER</t>
  </si>
  <si>
    <t>Climate Related Risk</t>
  </si>
  <si>
    <r>
      <rPr>
        <b/>
        <sz val="12"/>
        <color theme="1"/>
        <rFont val="Calibri"/>
        <family val="2"/>
        <charset val="161"/>
        <scheme val="minor"/>
      </rPr>
      <t>Note 1:</t>
    </r>
    <r>
      <rPr>
        <sz val="12"/>
        <color theme="1"/>
        <rFont val="Calibri"/>
        <family val="2"/>
        <charset val="161"/>
        <scheme val="minor"/>
      </rPr>
      <t xml:space="preserve"> In case that the Audited Financial Statements of the Listed Company have a reporting period other than 01/01/2023-31/12/2023 and effectively a different reference date and a previous reference date, please send an email to </t>
    </r>
    <r>
      <rPr>
        <sz val="12"/>
        <color rgb="FF0070C0"/>
        <rFont val="Calibri"/>
        <family val="2"/>
        <charset val="161"/>
        <scheme val="minor"/>
      </rPr>
      <t>riskstatistics.listedcos@cysec.gov.cy</t>
    </r>
    <r>
      <rPr>
        <sz val="12"/>
        <color theme="1"/>
        <rFont val="Calibri"/>
        <family val="2"/>
        <charset val="161"/>
        <scheme val="minor"/>
      </rPr>
      <t xml:space="preserve">, informing about the Listed Company’s reporting period, in order to assist you on how the form should be completed.
</t>
    </r>
  </si>
  <si>
    <t>If the answer in question 1 is "SURVEILLANCE MARKET", please provide the reason for the issuer's transfer to the Surveillance market.
Otherwise, please insert 'N/A'.</t>
  </si>
  <si>
    <r>
      <rPr>
        <b/>
        <sz val="12"/>
        <color theme="1"/>
        <rFont val="Calibri"/>
        <family val="2"/>
        <charset val="161"/>
        <scheme val="minor"/>
      </rPr>
      <t xml:space="preserve">1. </t>
    </r>
    <r>
      <rPr>
        <sz val="12"/>
        <color theme="1"/>
        <rFont val="Calibri"/>
        <family val="2"/>
        <charset val="161"/>
        <scheme val="minor"/>
      </rPr>
      <t>Please complete all details requested, for all of the Directors that were acting as Executive and Non Executive Directors during the reporting period up to the signing of the Financial Statements of the Issuer.                                                                                                   Additionally, when column C ('Name') of each row is completed, automatically the columns D, F, G in the same row become mandatory. It is noted that column E is not mandatory to be completed.</t>
    </r>
  </si>
  <si>
    <t>Independent or not Independent</t>
  </si>
  <si>
    <t>Position (Chairman or Member)</t>
  </si>
  <si>
    <r>
      <rPr>
        <b/>
        <sz val="12"/>
        <color theme="1"/>
        <rFont val="Calibri"/>
        <family val="2"/>
        <charset val="161"/>
        <scheme val="minor"/>
      </rPr>
      <t>5.2.1</t>
    </r>
    <r>
      <rPr>
        <sz val="12"/>
        <color theme="1"/>
        <rFont val="Calibri"/>
        <family val="2"/>
        <charset val="161"/>
        <scheme val="minor"/>
      </rPr>
      <t xml:space="preserve"> If your answer in question 5.2 is 'YES', please provide brief details and the number of the relevant disclosure note in the Financial Statements. Otherwise, please insert 'N/A'.</t>
    </r>
  </si>
  <si>
    <r>
      <rPr>
        <b/>
        <sz val="12"/>
        <color theme="1"/>
        <rFont val="Calibri"/>
        <family val="2"/>
        <charset val="161"/>
        <scheme val="minor"/>
      </rPr>
      <t>2.</t>
    </r>
    <r>
      <rPr>
        <sz val="12"/>
        <color theme="1"/>
        <rFont val="Calibri"/>
        <family val="2"/>
        <charset val="161"/>
        <scheme val="minor"/>
      </rPr>
      <t xml:space="preserve"> Composition of Internal Audit Committee as at the Submission Date (i.e. as per the date of the field B4 of the General Info tab)
 When column C ('Name') of each row is completed, automatically the columns D, E and F in the same row become mandatory.</t>
    </r>
  </si>
  <si>
    <t>All issuers that are listed on the regulated market of the Cyprus Stock Exchange and whose Cyprus is the home member state (Local Listed Companies) are required</t>
  </si>
  <si>
    <t>Below are some general instructions you should take into consideration for the completion of this workbook.</t>
  </si>
  <si>
    <t>You are kindly requested to complete the following sections of this workbook. Each section refers to certain information on different areas, as follows:</t>
  </si>
  <si>
    <t xml:space="preserve">All inputs should be completed in CAPITAL letters. </t>
  </si>
  <si>
    <t>If the question is not applicable, please insert:</t>
  </si>
  <si>
    <t>If the answer is zero, please insert:</t>
  </si>
  <si>
    <t xml:space="preserve">If the Ιssuer's Financial Statements are prepared in a currency other than Euro, please use the exchange rate provided at the following link to translate the </t>
  </si>
  <si>
    <t xml:space="preserve">results in Euro: </t>
  </si>
  <si>
    <t xml:space="preserve">Amounts should be reported in EUR (round up to the nearest Euro).  </t>
  </si>
  <si>
    <t>For example, for five thousands please insert 5.000. If you have a number of 2.121.516,25 then you should report 2.121.516.</t>
  </si>
  <si>
    <t xml:space="preserve">Before submission, it must be ensured that the Summary Result in the tab "Validation Tests" indicates 'Validated'. </t>
  </si>
  <si>
    <t>This ensures that all control checks in the aforesaid tab indicate 'TRUE'. Kindly note, that an explanation for each control test is provided.</t>
  </si>
  <si>
    <t xml:space="preserve">The Excel® must be of 2007 version and onwards. </t>
  </si>
  <si>
    <t xml:space="preserve">■ Please make sure that the Formulas -&gt; Calculation Options tab is set to the Automatic option. </t>
  </si>
  <si>
    <t>■ Please make sure that in the regional setting of your computer, you have selected an EU country.</t>
  </si>
  <si>
    <t xml:space="preserve">■ "N/A" (without quotation marks " ") - where a text response is required, or </t>
  </si>
  <si>
    <t>■ "0" (without quotation marks " ") - where a numerical response is required.</t>
  </si>
  <si>
    <r>
      <t xml:space="preserve">to complete this questionnaire </t>
    </r>
    <r>
      <rPr>
        <b/>
        <i/>
        <sz val="11"/>
        <color rgb="FF000000"/>
        <rFont val="Calibri"/>
        <family val="2"/>
        <scheme val="minor"/>
      </rPr>
      <t>(Form RBSF-LLC</t>
    </r>
    <r>
      <rPr>
        <i/>
        <sz val="11"/>
        <color rgb="FF000000"/>
        <rFont val="Calibri"/>
        <family val="2"/>
        <scheme val="minor"/>
      </rPr>
      <t>). This information will be used for CySEC's on-going monitoring and analysis.</t>
    </r>
  </si>
  <si>
    <r>
      <t xml:space="preserve">1.  </t>
    </r>
    <r>
      <rPr>
        <b/>
        <sz val="11"/>
        <color rgb="FF000000"/>
        <rFont val="Calibri"/>
        <family val="2"/>
        <scheme val="minor"/>
      </rPr>
      <t>General Information</t>
    </r>
  </si>
  <si>
    <r>
      <t xml:space="preserve">2.  </t>
    </r>
    <r>
      <rPr>
        <b/>
        <sz val="11"/>
        <color rgb="FF000000"/>
        <rFont val="Calibri"/>
        <family val="2"/>
        <scheme val="minor"/>
      </rPr>
      <t xml:space="preserve">Section A: </t>
    </r>
    <r>
      <rPr>
        <sz val="11"/>
        <color rgb="FF000000"/>
        <rFont val="Calibri"/>
        <family val="2"/>
        <scheme val="minor"/>
      </rPr>
      <t>General Questions</t>
    </r>
  </si>
  <si>
    <r>
      <t xml:space="preserve">3.  </t>
    </r>
    <r>
      <rPr>
        <b/>
        <sz val="11"/>
        <color rgb="FF000000"/>
        <rFont val="Calibri"/>
        <family val="2"/>
        <scheme val="minor"/>
      </rPr>
      <t xml:space="preserve">Section B: </t>
    </r>
    <r>
      <rPr>
        <sz val="11"/>
        <color rgb="FF000000"/>
        <rFont val="Calibri"/>
        <family val="2"/>
        <scheme val="minor"/>
      </rPr>
      <t>Board of Director (BoD) Details</t>
    </r>
  </si>
  <si>
    <r>
      <t xml:space="preserve">4.  </t>
    </r>
    <r>
      <rPr>
        <b/>
        <sz val="11"/>
        <color rgb="FF000000"/>
        <rFont val="Calibri"/>
        <family val="2"/>
        <scheme val="minor"/>
      </rPr>
      <t>Section C:</t>
    </r>
    <r>
      <rPr>
        <sz val="11"/>
        <color rgb="FF000000"/>
        <rFont val="Calibri"/>
        <family val="2"/>
        <scheme val="minor"/>
      </rPr>
      <t xml:space="preserve"> Financial Statement Information </t>
    </r>
  </si>
  <si>
    <r>
      <t xml:space="preserve">5.  </t>
    </r>
    <r>
      <rPr>
        <b/>
        <sz val="11"/>
        <color rgb="FF000000"/>
        <rFont val="Calibri"/>
        <family val="2"/>
        <scheme val="minor"/>
      </rPr>
      <t xml:space="preserve">Section D: </t>
    </r>
    <r>
      <rPr>
        <sz val="11"/>
        <color rgb="FF000000"/>
        <rFont val="Calibri"/>
        <family val="2"/>
        <scheme val="minor"/>
      </rPr>
      <t>Key Countries of operation</t>
    </r>
  </si>
  <si>
    <r>
      <t xml:space="preserve">6.  </t>
    </r>
    <r>
      <rPr>
        <b/>
        <sz val="11"/>
        <color rgb="FF000000"/>
        <rFont val="Calibri"/>
        <family val="2"/>
        <scheme val="minor"/>
      </rPr>
      <t xml:space="preserve">Section E: </t>
    </r>
    <r>
      <rPr>
        <sz val="11"/>
        <color rgb="FF000000"/>
        <rFont val="Calibri"/>
        <family val="2"/>
        <scheme val="minor"/>
      </rPr>
      <t>Issuer's exposure to Risks</t>
    </r>
  </si>
  <si>
    <r>
      <t>Do not leave any green cells blank</t>
    </r>
    <r>
      <rPr>
        <sz val="11"/>
        <color rgb="FF000000"/>
        <rFont val="Calibri"/>
        <family val="2"/>
        <scheme val="minor"/>
      </rPr>
      <t>.</t>
    </r>
  </si>
  <si>
    <r>
      <t>Amounts should be completed / reported in Euro (€)</t>
    </r>
    <r>
      <rPr>
        <sz val="11"/>
        <color rgb="FF000000"/>
        <rFont val="Calibri"/>
        <family val="2"/>
        <scheme val="minor"/>
      </rPr>
      <t xml:space="preserve"> (also indicated as the reporting currency in 'General Info' ). </t>
    </r>
  </si>
  <si>
    <r>
      <t xml:space="preserve">Reference date is the date as at the end of the reporting period </t>
    </r>
    <r>
      <rPr>
        <sz val="11"/>
        <color rgb="FF000000"/>
        <rFont val="Calibri"/>
        <family val="2"/>
        <scheme val="minor"/>
      </rPr>
      <t xml:space="preserve">e.g. if the reporting period is 01/01/2023 - 31/12/2023, the reference date is 31/12/2023. </t>
    </r>
  </si>
  <si>
    <t>under 'All bilateral exchange rates times series' with the frequency 'Daily', as at the reference date.</t>
  </si>
  <si>
    <t xml:space="preserve">www.ecb.int/stats/exchange/eurofxref/html/index.en.html#downloads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</si>
</sst>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quot;€&quot;_-;\-* #,##0.00\ &quot;€&quot;_-;_-* &quot;-&quot;??\ &quot;€&quot;_-;_-@_-"/>
    <numFmt numFmtId="165" formatCode="_(&quot;$&quot;* #,##0.00_);_(&quot;$&quot;* \(#,##0.00\);_(&quot;$&quot;* &quot;-&quot;??_);_(@_)"/>
    <numFmt numFmtId="166" formatCode="_(* #,##0.00_);_(* \(#,##0.00\);_(* &quot;-&quot;??_);_(@_)"/>
    <numFmt numFmtId="167" formatCode="_-* #,##0.00\ _€_-;\-* #,##0.00\ _€_-;_-* &quot;-&quot;??\ _€_-;_-@_-"/>
    <numFmt numFmtId="168" formatCode="#,##0_ ;\-#,##0\ "/>
    <numFmt numFmtId="169" formatCode="#,##0.0000"/>
  </numFmts>
  <fonts count="50"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2"/>
      <color indexed="81"/>
      <name val="Tahoma"/>
      <family val="2"/>
      <charset val="161"/>
    </font>
    <font>
      <sz val="12"/>
      <color theme="1"/>
      <name val="Calibri"/>
      <family val="2"/>
      <charset val="161"/>
      <scheme val="minor"/>
    </font>
    <font>
      <b/>
      <sz val="12"/>
      <color theme="1"/>
      <name val="Calibri"/>
      <family val="2"/>
      <charset val="161"/>
      <scheme val="minor"/>
    </font>
    <font>
      <sz val="12"/>
      <name val="Calibri"/>
      <family val="2"/>
      <charset val="161"/>
      <scheme val="minor"/>
    </font>
    <font>
      <b/>
      <sz val="12"/>
      <color indexed="8"/>
      <name val="Calibri"/>
      <family val="2"/>
      <charset val="161"/>
      <scheme val="minor"/>
    </font>
    <font>
      <b/>
      <sz val="12"/>
      <name val="Calibri"/>
      <family val="2"/>
      <charset val="161"/>
      <scheme val="minor"/>
    </font>
    <font>
      <b/>
      <sz val="12"/>
      <color theme="8" tint="-0.249977111117893"/>
      <name val="Calibri"/>
      <family val="2"/>
      <charset val="161"/>
      <scheme val="minor"/>
    </font>
    <font>
      <b/>
      <sz val="12"/>
      <color theme="0"/>
      <name val="Calibri"/>
      <family val="2"/>
      <charset val="161"/>
      <scheme val="minor"/>
    </font>
    <font>
      <sz val="10"/>
      <name val="Arial"/>
      <family val="2"/>
      <charset val="161"/>
    </font>
    <font>
      <b/>
      <sz val="14"/>
      <color theme="0"/>
      <name val="Calibri"/>
      <family val="2"/>
      <charset val="161"/>
      <scheme val="minor"/>
    </font>
    <font>
      <b/>
      <sz val="11"/>
      <color theme="0"/>
      <name val="Calibri"/>
      <family val="2"/>
      <charset val="161"/>
      <scheme val="minor"/>
    </font>
    <font>
      <i/>
      <sz val="10"/>
      <color theme="1"/>
      <name val="Calibri"/>
      <family val="2"/>
      <charset val="161"/>
      <scheme val="minor"/>
    </font>
    <font>
      <b/>
      <sz val="16"/>
      <color theme="0"/>
      <name val="Calibri"/>
      <family val="2"/>
      <charset val="161"/>
      <scheme val="minor"/>
    </font>
    <font>
      <sz val="10"/>
      <name val="Arial"/>
      <family val="2"/>
    </font>
    <font>
      <i/>
      <sz val="12"/>
      <color theme="1"/>
      <name val="Calibri"/>
      <family val="2"/>
      <charset val="161"/>
      <scheme val="minor"/>
    </font>
    <font>
      <sz val="11"/>
      <color theme="1"/>
      <name val="Calibri"/>
      <family val="2"/>
      <scheme val="minor"/>
    </font>
    <font>
      <sz val="11"/>
      <color theme="0" tint="-0.34998626667073579"/>
      <name val="Calibri"/>
      <family val="2"/>
      <charset val="161"/>
      <scheme val="minor"/>
    </font>
    <font>
      <b/>
      <sz val="11"/>
      <name val="Calibri"/>
      <family val="2"/>
      <charset val="161"/>
      <scheme val="minor"/>
    </font>
    <font>
      <b/>
      <i/>
      <sz val="12"/>
      <color theme="0"/>
      <name val="Calibri"/>
      <family val="2"/>
      <charset val="161"/>
      <scheme val="minor"/>
    </font>
    <font>
      <b/>
      <sz val="11"/>
      <color theme="8" tint="-0.249977111117893"/>
      <name val="Calibri"/>
      <family val="2"/>
      <charset val="161"/>
      <scheme val="minor"/>
    </font>
    <font>
      <i/>
      <sz val="12"/>
      <name val="Calibri"/>
      <family val="2"/>
      <charset val="161"/>
      <scheme val="minor"/>
    </font>
    <font>
      <i/>
      <sz val="11"/>
      <color theme="1"/>
      <name val="Calibri"/>
      <family val="2"/>
      <charset val="161"/>
      <scheme val="minor"/>
    </font>
    <font>
      <i/>
      <sz val="11"/>
      <name val="Calibri"/>
      <family val="2"/>
      <charset val="161"/>
      <scheme val="minor"/>
    </font>
    <font>
      <sz val="12"/>
      <color theme="0" tint="-0.34998626667073579"/>
      <name val="Calibri"/>
      <family val="2"/>
      <charset val="161"/>
      <scheme val="minor"/>
    </font>
    <font>
      <b/>
      <sz val="14"/>
      <name val="Calibri"/>
      <family val="2"/>
      <charset val="161"/>
      <scheme val="minor"/>
    </font>
    <font>
      <b/>
      <sz val="14"/>
      <color theme="1"/>
      <name val="Calibri"/>
      <family val="2"/>
      <charset val="161"/>
      <scheme val="minor"/>
    </font>
    <font>
      <i/>
      <sz val="10"/>
      <name val="Calibri"/>
      <family val="2"/>
      <charset val="161"/>
      <scheme val="minor"/>
    </font>
    <font>
      <b/>
      <i/>
      <sz val="12"/>
      <name val="Calibri"/>
      <family val="2"/>
      <charset val="161"/>
      <scheme val="minor"/>
    </font>
    <font>
      <sz val="11"/>
      <color rgb="FF000000"/>
      <name val="Calibri"/>
      <family val="2"/>
      <charset val="161"/>
      <scheme val="minor"/>
    </font>
    <font>
      <sz val="10"/>
      <name val="Calibri"/>
      <family val="2"/>
      <charset val="161"/>
      <scheme val="minor"/>
    </font>
    <font>
      <sz val="12"/>
      <color rgb="FF0070C0"/>
      <name val="Calibri"/>
      <family val="2"/>
      <charset val="161"/>
      <scheme val="minor"/>
    </font>
    <font>
      <i/>
      <sz val="11"/>
      <color indexed="8"/>
      <name val="Calibri"/>
      <family val="2"/>
      <charset val="161"/>
      <scheme val="minor"/>
    </font>
    <font>
      <b/>
      <sz val="11"/>
      <color indexed="8"/>
      <name val="Calibri"/>
      <family val="2"/>
      <charset val="161"/>
      <scheme val="minor"/>
    </font>
    <font>
      <i/>
      <sz val="11"/>
      <color rgb="FF000000"/>
      <name val="Calibri"/>
      <family val="2"/>
      <scheme val="minor"/>
    </font>
    <font>
      <b/>
      <i/>
      <sz val="11"/>
      <color rgb="FF000000"/>
      <name val="Calibri"/>
      <family val="2"/>
      <scheme val="minor"/>
    </font>
    <font>
      <sz val="11"/>
      <color rgb="FF000000"/>
      <name val="Calibri"/>
      <family val="2"/>
      <scheme val="minor"/>
    </font>
    <font>
      <b/>
      <sz val="11"/>
      <color rgb="FF000000"/>
      <name val="Calibri"/>
      <family val="2"/>
      <scheme val="minor"/>
    </font>
    <font>
      <sz val="11"/>
      <color indexed="8"/>
      <name val="Calibri"/>
      <family val="2"/>
      <scheme val="minor"/>
    </font>
    <font>
      <u/>
      <sz val="11"/>
      <color rgb="FF376092"/>
      <name val="Calibri"/>
      <family val="2"/>
      <scheme val="minor"/>
    </font>
    <font>
      <u/>
      <sz val="11"/>
      <color theme="1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rgb="FF00FF00"/>
        <bgColor indexed="64"/>
      </patternFill>
    </fill>
    <fill>
      <patternFill patternType="solid">
        <fgColor rgb="FFFF0000"/>
        <bgColor indexed="64"/>
      </patternFill>
    </fill>
    <fill>
      <patternFill patternType="solid">
        <fgColor rgb="FFB0CA7C"/>
        <bgColor indexed="64"/>
      </patternFill>
    </fill>
    <fill>
      <patternFill patternType="solid">
        <fgColor theme="6"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right/>
      <top style="medium">
        <color theme="0" tint="-0.499984740745262"/>
      </top>
      <bottom/>
      <diagonal/>
    </border>
  </borders>
  <cellStyleXfs count="20">
    <xf numFmtId="0" fontId="0" fillId="0" borderId="0"/>
    <xf numFmtId="0" fontId="18" fillId="0" borderId="0"/>
    <xf numFmtId="0" fontId="23" fillId="0" borderId="0">
      <alignment vertical="top"/>
    </xf>
    <xf numFmtId="0" fontId="8" fillId="0" borderId="0"/>
    <xf numFmtId="167" fontId="8" fillId="0" borderId="0" applyFont="0" applyFill="0" applyBorder="0" applyAlignment="0" applyProtection="0"/>
    <xf numFmtId="9" fontId="8" fillId="0" borderId="0" applyFont="0" applyFill="0" applyBorder="0" applyAlignment="0" applyProtection="0"/>
    <xf numFmtId="164" fontId="8" fillId="0" borderId="0" applyFont="0" applyFill="0" applyBorder="0" applyAlignment="0" applyProtection="0"/>
    <xf numFmtId="0" fontId="7" fillId="0" borderId="0"/>
    <xf numFmtId="0" fontId="6" fillId="0" borderId="0"/>
    <xf numFmtId="9" fontId="6" fillId="0" borderId="0" applyFont="0" applyFill="0" applyBorder="0" applyAlignment="0" applyProtection="0"/>
    <xf numFmtId="166" fontId="6" fillId="0" borderId="0" applyFont="0" applyFill="0" applyBorder="0" applyAlignment="0" applyProtection="0"/>
    <xf numFmtId="165" fontId="25" fillId="0" borderId="0" applyFont="0" applyFill="0" applyBorder="0" applyAlignment="0" applyProtection="0"/>
    <xf numFmtId="0" fontId="6" fillId="0" borderId="0"/>
    <xf numFmtId="167"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6" fillId="0" borderId="0"/>
    <xf numFmtId="9" fontId="25" fillId="0" borderId="0" applyFont="0" applyFill="0" applyBorder="0" applyAlignment="0" applyProtection="0"/>
    <xf numFmtId="166" fontId="25" fillId="0" borderId="0" applyFont="0" applyFill="0" applyBorder="0" applyAlignment="0" applyProtection="0"/>
    <xf numFmtId="0" fontId="49" fillId="0" borderId="0" applyNumberFormat="0" applyFill="0" applyBorder="0" applyAlignment="0" applyProtection="0"/>
  </cellStyleXfs>
  <cellXfs count="245">
    <xf numFmtId="0" fontId="0" fillId="0" borderId="0" xfId="0"/>
    <xf numFmtId="0" fontId="15" fillId="2" borderId="0" xfId="0" applyFont="1" applyFill="1" applyAlignment="1" applyProtection="1">
      <alignment horizontal="left" vertical="center"/>
      <protection hidden="1"/>
    </xf>
    <xf numFmtId="0" fontId="11" fillId="0" borderId="0" xfId="0" applyFont="1" applyProtection="1">
      <protection hidden="1"/>
    </xf>
    <xf numFmtId="0" fontId="11" fillId="2" borderId="0" xfId="0" applyFont="1" applyFill="1" applyProtection="1">
      <protection hidden="1"/>
    </xf>
    <xf numFmtId="0" fontId="16" fillId="0" borderId="0" xfId="0" applyFont="1" applyProtection="1">
      <protection hidden="1"/>
    </xf>
    <xf numFmtId="0" fontId="12" fillId="0" borderId="0" xfId="0" applyFont="1" applyProtection="1">
      <protection hidden="1"/>
    </xf>
    <xf numFmtId="0" fontId="12" fillId="2" borderId="0" xfId="0" applyFont="1" applyFill="1" applyProtection="1">
      <protection hidden="1"/>
    </xf>
    <xf numFmtId="0" fontId="21" fillId="2" borderId="0" xfId="0" applyFont="1" applyFill="1" applyAlignment="1" applyProtection="1">
      <alignment horizontal="left"/>
      <protection hidden="1"/>
    </xf>
    <xf numFmtId="0" fontId="24" fillId="2" borderId="0" xfId="0" applyFont="1" applyFill="1" applyAlignment="1" applyProtection="1">
      <alignment horizontal="left" vertical="center"/>
      <protection hidden="1"/>
    </xf>
    <xf numFmtId="0" fontId="17" fillId="7" borderId="0" xfId="0" applyFont="1" applyFill="1" applyAlignment="1" applyProtection="1">
      <alignment horizontal="center" vertical="center"/>
      <protection hidden="1"/>
    </xf>
    <xf numFmtId="0" fontId="17" fillId="2" borderId="0" xfId="0" applyFont="1" applyFill="1" applyProtection="1">
      <protection hidden="1"/>
    </xf>
    <xf numFmtId="0" fontId="20" fillId="5" borderId="0" xfId="0" applyFont="1" applyFill="1" applyAlignment="1" applyProtection="1">
      <alignment horizontal="center"/>
      <protection hidden="1"/>
    </xf>
    <xf numFmtId="0" fontId="21" fillId="2" borderId="0" xfId="0" applyFont="1" applyFill="1" applyAlignment="1" applyProtection="1">
      <alignment horizontal="center"/>
      <protection hidden="1"/>
    </xf>
    <xf numFmtId="0" fontId="20" fillId="5" borderId="0" xfId="0" applyFont="1" applyFill="1" applyProtection="1">
      <protection hidden="1"/>
    </xf>
    <xf numFmtId="0" fontId="19" fillId="2" borderId="0" xfId="0" applyFont="1" applyFill="1" applyAlignment="1" applyProtection="1">
      <alignment horizontal="center" vertical="center"/>
      <protection hidden="1"/>
    </xf>
    <xf numFmtId="0" fontId="17" fillId="5" borderId="0" xfId="0" applyFont="1" applyFill="1" applyAlignment="1" applyProtection="1">
      <alignment horizontal="center" vertical="center"/>
      <protection hidden="1"/>
    </xf>
    <xf numFmtId="0" fontId="17" fillId="5" borderId="0" xfId="0" applyFont="1" applyFill="1" applyAlignment="1" applyProtection="1">
      <alignment horizontal="left" vertical="center"/>
      <protection hidden="1"/>
    </xf>
    <xf numFmtId="0" fontId="17" fillId="2" borderId="0" xfId="0" applyFont="1" applyFill="1" applyAlignment="1" applyProtection="1">
      <alignment horizontal="center"/>
      <protection hidden="1"/>
    </xf>
    <xf numFmtId="0" fontId="17" fillId="5" borderId="0" xfId="0" applyFont="1" applyFill="1" applyAlignment="1" applyProtection="1">
      <alignment horizontal="center"/>
      <protection hidden="1"/>
    </xf>
    <xf numFmtId="0" fontId="17" fillId="5" borderId="0" xfId="0" applyFont="1" applyFill="1" applyAlignment="1" applyProtection="1">
      <alignment horizontal="left"/>
      <protection hidden="1"/>
    </xf>
    <xf numFmtId="0" fontId="17" fillId="5" borderId="0" xfId="0" applyFont="1" applyFill="1" applyProtection="1">
      <protection hidden="1"/>
    </xf>
    <xf numFmtId="0" fontId="17" fillId="2" borderId="0" xfId="0" applyFont="1" applyFill="1" applyAlignment="1" applyProtection="1">
      <alignment horizontal="center" vertical="center"/>
      <protection hidden="1"/>
    </xf>
    <xf numFmtId="0" fontId="17" fillId="5" borderId="0" xfId="0" applyFont="1" applyFill="1" applyAlignment="1" applyProtection="1">
      <alignment vertical="center"/>
      <protection hidden="1"/>
    </xf>
    <xf numFmtId="0" fontId="14" fillId="2" borderId="0" xfId="0" applyFont="1" applyFill="1" applyProtection="1">
      <protection hidden="1"/>
    </xf>
    <xf numFmtId="0" fontId="19" fillId="2" borderId="0" xfId="0" applyFont="1" applyFill="1" applyAlignment="1" applyProtection="1">
      <alignment horizontal="center"/>
      <protection hidden="1"/>
    </xf>
    <xf numFmtId="0" fontId="9" fillId="2" borderId="0" xfId="0" applyFont="1" applyFill="1" applyAlignment="1" applyProtection="1">
      <alignment vertical="center"/>
      <protection hidden="1"/>
    </xf>
    <xf numFmtId="0" fontId="11" fillId="0" borderId="0" xfId="0" applyFont="1" applyAlignment="1" applyProtection="1">
      <alignment vertical="top"/>
      <protection hidden="1"/>
    </xf>
    <xf numFmtId="0" fontId="12" fillId="0" borderId="0" xfId="0" applyFont="1" applyAlignment="1" applyProtection="1">
      <alignment horizontal="center" vertical="center"/>
      <protection hidden="1"/>
    </xf>
    <xf numFmtId="0" fontId="12" fillId="0" borderId="1" xfId="0" applyFont="1" applyBorder="1" applyAlignment="1" applyProtection="1">
      <alignment horizontal="right"/>
      <protection hidden="1"/>
    </xf>
    <xf numFmtId="0" fontId="12" fillId="0" borderId="1" xfId="0" applyFont="1" applyBorder="1" applyAlignment="1" applyProtection="1">
      <alignment horizontal="right" vertical="center"/>
      <protection hidden="1"/>
    </xf>
    <xf numFmtId="0" fontId="16" fillId="0" borderId="0" xfId="0" applyFont="1" applyAlignment="1" applyProtection="1">
      <alignment vertical="top"/>
      <protection hidden="1"/>
    </xf>
    <xf numFmtId="0" fontId="9" fillId="2" borderId="0" xfId="0" applyFont="1" applyFill="1" applyAlignment="1" applyProtection="1">
      <alignment vertical="center" wrapText="1"/>
      <protection hidden="1"/>
    </xf>
    <xf numFmtId="49" fontId="17" fillId="5" borderId="0" xfId="0" applyNumberFormat="1" applyFont="1" applyFill="1" applyAlignment="1" applyProtection="1">
      <alignment horizontal="center"/>
      <protection hidden="1"/>
    </xf>
    <xf numFmtId="0" fontId="29" fillId="0" borderId="0" xfId="0" applyFont="1" applyAlignment="1" applyProtection="1">
      <alignment horizontal="center"/>
      <protection hidden="1"/>
    </xf>
    <xf numFmtId="0" fontId="12" fillId="2" borderId="0" xfId="0" applyFont="1" applyFill="1" applyAlignment="1" applyProtection="1">
      <alignment horizontal="center" vertical="center"/>
      <protection hidden="1"/>
    </xf>
    <xf numFmtId="0" fontId="16" fillId="0" borderId="0" xfId="0" applyFont="1" applyAlignment="1" applyProtection="1">
      <alignment horizontal="left"/>
      <protection hidden="1"/>
    </xf>
    <xf numFmtId="0" fontId="11" fillId="2" borderId="0" xfId="0" applyFont="1" applyFill="1" applyAlignment="1" applyProtection="1">
      <alignment horizontal="left" vertical="center"/>
      <protection hidden="1"/>
    </xf>
    <xf numFmtId="0" fontId="11" fillId="2" borderId="0" xfId="0" applyFont="1" applyFill="1" applyAlignment="1" applyProtection="1">
      <alignment horizontal="left"/>
      <protection hidden="1"/>
    </xf>
    <xf numFmtId="0" fontId="11" fillId="2" borderId="0" xfId="0" applyFont="1" applyFill="1" applyAlignment="1" applyProtection="1">
      <alignment horizontal="left" vertical="center" wrapText="1"/>
      <protection hidden="1"/>
    </xf>
    <xf numFmtId="0" fontId="19" fillId="5" borderId="0" xfId="0" applyFont="1" applyFill="1" applyAlignment="1" applyProtection="1">
      <alignment vertical="center"/>
      <protection hidden="1"/>
    </xf>
    <xf numFmtId="0" fontId="11" fillId="2" borderId="0" xfId="0" applyFont="1" applyFill="1" applyAlignment="1" applyProtection="1">
      <alignment vertical="center"/>
      <protection hidden="1"/>
    </xf>
    <xf numFmtId="0" fontId="11" fillId="0" borderId="0" xfId="0" applyFont="1" applyAlignment="1" applyProtection="1">
      <alignment vertical="center"/>
      <protection hidden="1"/>
    </xf>
    <xf numFmtId="0" fontId="12" fillId="2" borderId="0" xfId="0" applyFont="1" applyFill="1" applyAlignment="1" applyProtection="1">
      <alignment vertical="center" wrapText="1"/>
      <protection hidden="1"/>
    </xf>
    <xf numFmtId="0" fontId="34" fillId="2" borderId="0" xfId="0" applyFont="1" applyFill="1" applyAlignment="1" applyProtection="1">
      <alignment vertical="center"/>
      <protection hidden="1"/>
    </xf>
    <xf numFmtId="0" fontId="34" fillId="2" borderId="0" xfId="0" applyFont="1" applyFill="1" applyAlignment="1" applyProtection="1">
      <alignment vertical="center" wrapText="1"/>
      <protection hidden="1"/>
    </xf>
    <xf numFmtId="14" fontId="11" fillId="4" borderId="16" xfId="18" applyNumberFormat="1" applyFont="1" applyFill="1" applyBorder="1" applyAlignment="1" applyProtection="1">
      <alignment horizontal="center" vertical="center"/>
      <protection hidden="1"/>
    </xf>
    <xf numFmtId="0" fontId="11" fillId="4" borderId="16" xfId="18" applyNumberFormat="1" applyFont="1" applyFill="1" applyBorder="1" applyAlignment="1" applyProtection="1">
      <alignment horizontal="center" vertical="center"/>
      <protection hidden="1"/>
    </xf>
    <xf numFmtId="0" fontId="11" fillId="3" borderId="16" xfId="18" applyNumberFormat="1" applyFont="1" applyFill="1" applyBorder="1" applyAlignment="1" applyProtection="1">
      <alignment horizontal="right" vertical="center" indent="1"/>
      <protection locked="0"/>
    </xf>
    <xf numFmtId="14" fontId="11" fillId="3" borderId="16" xfId="18" applyNumberFormat="1" applyFont="1" applyFill="1" applyBorder="1" applyAlignment="1" applyProtection="1">
      <alignment horizontal="right" vertical="center" indent="1"/>
      <protection locked="0"/>
    </xf>
    <xf numFmtId="10" fontId="11" fillId="4" borderId="16" xfId="17" applyNumberFormat="1" applyFont="1" applyFill="1" applyBorder="1" applyAlignment="1" applyProtection="1">
      <alignment horizontal="center" vertical="center"/>
      <protection hidden="1"/>
    </xf>
    <xf numFmtId="0" fontId="33" fillId="0" borderId="0" xfId="0" applyFont="1" applyProtection="1">
      <protection hidden="1"/>
    </xf>
    <xf numFmtId="0" fontId="19" fillId="0" borderId="0" xfId="0" applyFont="1" applyProtection="1">
      <protection hidden="1"/>
    </xf>
    <xf numFmtId="0" fontId="19" fillId="0" borderId="0" xfId="0" applyFont="1" applyAlignment="1" applyProtection="1">
      <alignment horizontal="center"/>
      <protection hidden="1"/>
    </xf>
    <xf numFmtId="0" fontId="11" fillId="9" borderId="16" xfId="0" applyFont="1" applyFill="1" applyBorder="1" applyAlignment="1" applyProtection="1">
      <alignment horizontal="center" vertical="center" wrapText="1"/>
      <protection locked="0"/>
    </xf>
    <xf numFmtId="14" fontId="11" fillId="3" borderId="16" xfId="18" applyNumberFormat="1" applyFont="1" applyFill="1" applyBorder="1" applyAlignment="1" applyProtection="1">
      <alignment horizontal="center" vertical="center"/>
      <protection locked="0"/>
    </xf>
    <xf numFmtId="0" fontId="11" fillId="3" borderId="16" xfId="18" applyNumberFormat="1" applyFont="1" applyFill="1" applyBorder="1" applyAlignment="1" applyProtection="1">
      <alignment horizontal="left" vertical="center"/>
      <protection locked="0"/>
    </xf>
    <xf numFmtId="0" fontId="11" fillId="3" borderId="16" xfId="18" applyNumberFormat="1" applyFont="1" applyFill="1" applyBorder="1" applyAlignment="1" applyProtection="1">
      <alignment horizontal="left" vertical="center" indent="1"/>
      <protection locked="0"/>
    </xf>
    <xf numFmtId="0" fontId="5" fillId="2" borderId="0" xfId="0" applyFont="1" applyFill="1" applyProtection="1">
      <protection hidden="1"/>
    </xf>
    <xf numFmtId="0" fontId="5" fillId="2" borderId="0" xfId="0" applyFont="1" applyFill="1" applyAlignment="1" applyProtection="1">
      <alignment vertical="center"/>
      <protection hidden="1"/>
    </xf>
    <xf numFmtId="0" fontId="5" fillId="0" borderId="0" xfId="0" applyFont="1" applyProtection="1">
      <protection hidden="1"/>
    </xf>
    <xf numFmtId="0" fontId="5" fillId="2" borderId="0" xfId="0" applyFont="1" applyFill="1" applyAlignment="1" applyProtection="1">
      <alignment horizontal="left"/>
      <protection hidden="1"/>
    </xf>
    <xf numFmtId="0" fontId="5" fillId="2" borderId="0" xfId="0" applyFont="1" applyFill="1" applyAlignment="1" applyProtection="1">
      <alignment horizontal="left" vertical="center"/>
      <protection hidden="1"/>
    </xf>
    <xf numFmtId="0" fontId="5" fillId="0" borderId="0" xfId="0" applyFont="1" applyAlignment="1" applyProtection="1">
      <alignment horizontal="left"/>
      <protection hidden="1"/>
    </xf>
    <xf numFmtId="0" fontId="5" fillId="2" borderId="0" xfId="0" applyFont="1" applyFill="1" applyAlignment="1" applyProtection="1">
      <alignment horizontal="center"/>
      <protection hidden="1"/>
    </xf>
    <xf numFmtId="0" fontId="11" fillId="2" borderId="0" xfId="0" applyFont="1" applyFill="1" applyAlignment="1" applyProtection="1">
      <alignment vertical="center" wrapText="1"/>
      <protection hidden="1"/>
    </xf>
    <xf numFmtId="0" fontId="26" fillId="0" borderId="0" xfId="0" applyFont="1" applyProtection="1">
      <protection hidden="1"/>
    </xf>
    <xf numFmtId="0" fontId="11" fillId="2" borderId="0" xfId="0" applyFont="1" applyFill="1" applyAlignment="1" applyProtection="1">
      <alignment horizontal="center"/>
      <protection hidden="1"/>
    </xf>
    <xf numFmtId="0" fontId="5" fillId="0" borderId="0" xfId="0" applyFont="1" applyAlignment="1" applyProtection="1">
      <alignment horizontal="center"/>
      <protection hidden="1"/>
    </xf>
    <xf numFmtId="0" fontId="5" fillId="0" borderId="0" xfId="0" applyFont="1" applyAlignment="1" applyProtection="1">
      <alignment vertical="center"/>
      <protection hidden="1"/>
    </xf>
    <xf numFmtId="0" fontId="11" fillId="9" borderId="16" xfId="0" applyFont="1" applyFill="1" applyBorder="1" applyAlignment="1" applyProtection="1">
      <alignment horizontal="left" vertical="center" wrapText="1"/>
      <protection locked="0"/>
    </xf>
    <xf numFmtId="0" fontId="26" fillId="0" borderId="0" xfId="0" applyFont="1" applyAlignment="1" applyProtection="1">
      <alignment vertical="center"/>
      <protection hidden="1"/>
    </xf>
    <xf numFmtId="0" fontId="5" fillId="5" borderId="0" xfId="0" applyFont="1" applyFill="1" applyProtection="1">
      <protection hidden="1"/>
    </xf>
    <xf numFmtId="0" fontId="5" fillId="2" borderId="0" xfId="0" applyFont="1" applyFill="1" applyAlignment="1" applyProtection="1">
      <alignment horizontal="center" vertical="center"/>
      <protection hidden="1"/>
    </xf>
    <xf numFmtId="0" fontId="11" fillId="2" borderId="0" xfId="0" applyFont="1" applyFill="1" applyAlignment="1" applyProtection="1">
      <alignment horizontal="center" vertical="center"/>
      <protection hidden="1"/>
    </xf>
    <xf numFmtId="0" fontId="24" fillId="2" borderId="0" xfId="0" applyFont="1" applyFill="1" applyAlignment="1" applyProtection="1">
      <alignment horizontal="left"/>
      <protection hidden="1"/>
    </xf>
    <xf numFmtId="0" fontId="35" fillId="2" borderId="0" xfId="0" applyFont="1" applyFill="1" applyAlignment="1" applyProtection="1">
      <alignment horizontal="left" vertical="center" wrapText="1"/>
      <protection hidden="1"/>
    </xf>
    <xf numFmtId="0" fontId="39" fillId="2" borderId="0" xfId="1" applyFont="1" applyFill="1" applyAlignment="1" applyProtection="1">
      <alignment wrapText="1"/>
      <protection hidden="1"/>
    </xf>
    <xf numFmtId="3" fontId="11" fillId="3" borderId="16" xfId="18" applyNumberFormat="1" applyFont="1" applyFill="1" applyBorder="1" applyAlignment="1" applyProtection="1">
      <alignment horizontal="right" vertical="center" indent="1"/>
      <protection locked="0"/>
    </xf>
    <xf numFmtId="168" fontId="11" fillId="4" borderId="16" xfId="18" applyNumberFormat="1" applyFont="1" applyFill="1" applyBorder="1" applyAlignment="1" applyProtection="1">
      <alignment horizontal="center" vertical="center"/>
      <protection hidden="1"/>
    </xf>
    <xf numFmtId="168" fontId="11" fillId="4" borderId="16" xfId="18" applyNumberFormat="1" applyFont="1" applyFill="1" applyBorder="1" applyAlignment="1" applyProtection="1">
      <alignment horizontal="right" vertical="center" indent="1"/>
      <protection hidden="1"/>
    </xf>
    <xf numFmtId="10" fontId="11" fillId="3" borderId="16" xfId="17" applyNumberFormat="1" applyFont="1" applyFill="1" applyBorder="1" applyAlignment="1" applyProtection="1">
      <alignment horizontal="center" vertical="center"/>
      <protection locked="0"/>
    </xf>
    <xf numFmtId="0" fontId="4" fillId="2" borderId="0" xfId="0" applyFont="1" applyFill="1" applyAlignment="1" applyProtection="1">
      <alignment vertical="center" wrapText="1"/>
      <protection hidden="1"/>
    </xf>
    <xf numFmtId="0" fontId="11" fillId="3" borderId="16" xfId="18" applyNumberFormat="1" applyFont="1" applyFill="1" applyBorder="1" applyAlignment="1" applyProtection="1">
      <alignment horizontal="center" vertical="center"/>
      <protection locked="0"/>
    </xf>
    <xf numFmtId="169" fontId="11" fillId="3" borderId="16" xfId="18" applyNumberFormat="1" applyFont="1" applyFill="1" applyBorder="1" applyAlignment="1" applyProtection="1">
      <alignment horizontal="right" vertical="center" indent="1"/>
      <protection locked="0"/>
    </xf>
    <xf numFmtId="169" fontId="11" fillId="4" borderId="16" xfId="18" applyNumberFormat="1" applyFont="1" applyFill="1" applyBorder="1" applyAlignment="1" applyProtection="1">
      <alignment horizontal="right" vertical="center"/>
      <protection hidden="1"/>
    </xf>
    <xf numFmtId="0" fontId="3" fillId="0" borderId="0" xfId="0" applyFont="1" applyAlignment="1" applyProtection="1">
      <alignment vertical="center" wrapText="1"/>
      <protection hidden="1"/>
    </xf>
    <xf numFmtId="49" fontId="12" fillId="2" borderId="0" xfId="0" applyNumberFormat="1" applyFont="1" applyFill="1" applyAlignment="1" applyProtection="1">
      <alignment horizontal="center" vertical="center"/>
      <protection hidden="1"/>
    </xf>
    <xf numFmtId="0" fontId="12" fillId="2" borderId="0" xfId="0" applyFont="1" applyFill="1" applyAlignment="1" applyProtection="1">
      <alignment horizontal="center" vertical="center" wrapText="1"/>
      <protection hidden="1"/>
    </xf>
    <xf numFmtId="0" fontId="15" fillId="2" borderId="0" xfId="0" applyFont="1" applyFill="1" applyAlignment="1" applyProtection="1">
      <alignment horizontal="center" vertical="center" wrapText="1"/>
      <protection hidden="1"/>
    </xf>
    <xf numFmtId="0" fontId="9" fillId="2" borderId="0" xfId="0" applyFont="1" applyFill="1" applyAlignment="1" applyProtection="1">
      <alignment horizontal="left" vertical="center" wrapText="1"/>
      <protection hidden="1"/>
    </xf>
    <xf numFmtId="0" fontId="9" fillId="2" borderId="0" xfId="0" applyFont="1" applyFill="1" applyAlignment="1" applyProtection="1">
      <alignment horizontal="center" vertical="center"/>
      <protection hidden="1"/>
    </xf>
    <xf numFmtId="0" fontId="3" fillId="2" borderId="0" xfId="0" applyFont="1" applyFill="1" applyProtection="1">
      <protection hidden="1"/>
    </xf>
    <xf numFmtId="0" fontId="0" fillId="2" borderId="0" xfId="0" applyFill="1" applyProtection="1">
      <protection hidden="1"/>
    </xf>
    <xf numFmtId="0" fontId="0" fillId="0" borderId="0" xfId="0" applyProtection="1">
      <protection hidden="1"/>
    </xf>
    <xf numFmtId="0" fontId="5" fillId="2" borderId="0" xfId="8" applyFont="1" applyFill="1" applyProtection="1">
      <protection hidden="1"/>
    </xf>
    <xf numFmtId="0" fontId="5" fillId="2" borderId="0" xfId="8" applyFont="1" applyFill="1" applyAlignment="1" applyProtection="1">
      <alignment horizontal="center" vertical="center"/>
      <protection hidden="1"/>
    </xf>
    <xf numFmtId="10" fontId="5" fillId="2" borderId="0" xfId="9" applyNumberFormat="1" applyFont="1" applyFill="1" applyProtection="1">
      <protection hidden="1"/>
    </xf>
    <xf numFmtId="10" fontId="15" fillId="2" borderId="0" xfId="9" applyNumberFormat="1" applyFont="1" applyFill="1" applyBorder="1" applyAlignment="1" applyProtection="1">
      <alignment horizontal="center" vertical="center" wrapText="1"/>
      <protection hidden="1"/>
    </xf>
    <xf numFmtId="0" fontId="5" fillId="0" borderId="0" xfId="8" applyFont="1" applyProtection="1">
      <protection hidden="1"/>
    </xf>
    <xf numFmtId="0" fontId="27" fillId="2" borderId="0" xfId="8" applyFont="1" applyFill="1" applyAlignment="1" applyProtection="1">
      <alignment vertical="center"/>
      <protection hidden="1"/>
    </xf>
    <xf numFmtId="0" fontId="34" fillId="2" borderId="0" xfId="8" applyFont="1" applyFill="1" applyAlignment="1" applyProtection="1">
      <alignment vertical="center"/>
      <protection hidden="1"/>
    </xf>
    <xf numFmtId="0" fontId="34" fillId="2" borderId="0" xfId="8" applyFont="1" applyFill="1" applyAlignment="1" applyProtection="1">
      <alignment horizontal="center" vertical="center"/>
      <protection hidden="1"/>
    </xf>
    <xf numFmtId="0" fontId="11" fillId="2" borderId="0" xfId="8" applyFont="1" applyFill="1" applyProtection="1">
      <protection hidden="1"/>
    </xf>
    <xf numFmtId="0" fontId="35" fillId="2" borderId="0" xfId="8" applyFont="1" applyFill="1" applyAlignment="1" applyProtection="1">
      <alignment horizontal="left" vertical="center" wrapText="1"/>
      <protection hidden="1"/>
    </xf>
    <xf numFmtId="0" fontId="36" fillId="2" borderId="0" xfId="8" applyFont="1" applyFill="1" applyAlignment="1" applyProtection="1">
      <alignment horizontal="left" vertical="top" wrapText="1"/>
      <protection hidden="1"/>
    </xf>
    <xf numFmtId="0" fontId="32" fillId="2" borderId="0" xfId="8" applyFont="1" applyFill="1" applyAlignment="1" applyProtection="1">
      <alignment horizontal="center" vertical="center" wrapText="1"/>
      <protection hidden="1"/>
    </xf>
    <xf numFmtId="0" fontId="15" fillId="2" borderId="7" xfId="8" applyFont="1" applyFill="1" applyBorder="1" applyAlignment="1" applyProtection="1">
      <alignment horizontal="center" vertical="center" wrapText="1"/>
      <protection hidden="1"/>
    </xf>
    <xf numFmtId="0" fontId="15" fillId="2" borderId="8" xfId="8" applyFont="1" applyFill="1" applyBorder="1" applyAlignment="1" applyProtection="1">
      <alignment vertical="center" wrapText="1"/>
      <protection hidden="1"/>
    </xf>
    <xf numFmtId="0" fontId="15" fillId="2" borderId="8" xfId="8" applyFont="1" applyFill="1" applyBorder="1" applyAlignment="1" applyProtection="1">
      <alignment horizontal="left" vertical="center" wrapText="1"/>
      <protection hidden="1"/>
    </xf>
    <xf numFmtId="0" fontId="15" fillId="2" borderId="8" xfId="8" applyFont="1" applyFill="1" applyBorder="1" applyAlignment="1" applyProtection="1">
      <alignment horizontal="center" vertical="center" wrapText="1"/>
      <protection hidden="1"/>
    </xf>
    <xf numFmtId="10" fontId="15" fillId="2" borderId="13" xfId="9" applyNumberFormat="1" applyFont="1" applyFill="1" applyBorder="1" applyAlignment="1" applyProtection="1">
      <alignment horizontal="center" vertical="center" wrapText="1"/>
      <protection hidden="1"/>
    </xf>
    <xf numFmtId="0" fontId="11" fillId="2" borderId="9" xfId="8" applyFont="1" applyFill="1" applyBorder="1" applyProtection="1">
      <protection hidden="1"/>
    </xf>
    <xf numFmtId="10" fontId="5" fillId="2" borderId="0" xfId="9" applyNumberFormat="1" applyFont="1" applyFill="1" applyAlignment="1" applyProtection="1">
      <alignment horizontal="center" vertical="center"/>
      <protection hidden="1"/>
    </xf>
    <xf numFmtId="0" fontId="15" fillId="2" borderId="10" xfId="8" applyFont="1" applyFill="1" applyBorder="1" applyAlignment="1" applyProtection="1">
      <alignment horizontal="center" vertical="center" wrapText="1"/>
      <protection hidden="1"/>
    </xf>
    <xf numFmtId="0" fontId="15" fillId="2" borderId="0" xfId="8" applyFont="1" applyFill="1" applyAlignment="1" applyProtection="1">
      <alignment horizontal="left" vertical="center" wrapText="1"/>
      <protection hidden="1"/>
    </xf>
    <xf numFmtId="2" fontId="11" fillId="2" borderId="0" xfId="8" applyNumberFormat="1" applyFont="1" applyFill="1" applyAlignment="1" applyProtection="1">
      <alignment horizontal="right" vertical="center" indent="1"/>
      <protection hidden="1"/>
    </xf>
    <xf numFmtId="0" fontId="11" fillId="2" borderId="0" xfId="8" applyFont="1" applyFill="1" applyAlignment="1" applyProtection="1">
      <alignment horizontal="center" vertical="center"/>
      <protection hidden="1"/>
    </xf>
    <xf numFmtId="10" fontId="15" fillId="2" borderId="10" xfId="9" applyNumberFormat="1" applyFont="1" applyFill="1" applyBorder="1" applyAlignment="1" applyProtection="1">
      <alignment horizontal="center" vertical="center" wrapText="1"/>
      <protection hidden="1"/>
    </xf>
    <xf numFmtId="0" fontId="31" fillId="2" borderId="0" xfId="8" applyFont="1" applyFill="1" applyAlignment="1" applyProtection="1">
      <alignment horizontal="left" vertical="center" wrapText="1"/>
      <protection hidden="1"/>
    </xf>
    <xf numFmtId="3" fontId="15" fillId="2" borderId="0" xfId="8" applyNumberFormat="1" applyFont="1" applyFill="1" applyAlignment="1" applyProtection="1">
      <alignment horizontal="right" vertical="center" wrapText="1" indent="1"/>
      <protection hidden="1"/>
    </xf>
    <xf numFmtId="3" fontId="11" fillId="2" borderId="0" xfId="8" applyNumberFormat="1" applyFont="1" applyFill="1" applyAlignment="1" applyProtection="1">
      <alignment horizontal="right" vertical="center" indent="1"/>
      <protection hidden="1"/>
    </xf>
    <xf numFmtId="0" fontId="15" fillId="2" borderId="0" xfId="8" applyFont="1" applyFill="1" applyAlignment="1" applyProtection="1">
      <alignment horizontal="center" vertical="center" wrapText="1"/>
      <protection hidden="1"/>
    </xf>
    <xf numFmtId="0" fontId="24" fillId="2" borderId="0" xfId="8" applyFont="1" applyFill="1" applyAlignment="1" applyProtection="1">
      <alignment horizontal="left" vertical="center" wrapText="1"/>
      <protection hidden="1"/>
    </xf>
    <xf numFmtId="0" fontId="24" fillId="2" borderId="0" xfId="8" applyFont="1" applyFill="1" applyAlignment="1" applyProtection="1">
      <alignment horizontal="left" vertical="top" wrapText="1"/>
      <protection hidden="1"/>
    </xf>
    <xf numFmtId="0" fontId="13" fillId="2" borderId="0" xfId="8" applyFont="1" applyFill="1" applyAlignment="1" applyProtection="1">
      <alignment horizontal="left" vertical="center" wrapText="1"/>
      <protection hidden="1"/>
    </xf>
    <xf numFmtId="0" fontId="11" fillId="2" borderId="11" xfId="8" applyFont="1" applyFill="1" applyBorder="1" applyProtection="1">
      <protection hidden="1"/>
    </xf>
    <xf numFmtId="0" fontId="11" fillId="2" borderId="6" xfId="8" applyFont="1" applyFill="1" applyBorder="1" applyProtection="1">
      <protection hidden="1"/>
    </xf>
    <xf numFmtId="0" fontId="11" fillId="2" borderId="6" xfId="8" applyFont="1" applyFill="1" applyBorder="1" applyAlignment="1" applyProtection="1">
      <alignment horizontal="center" vertical="center"/>
      <protection hidden="1"/>
    </xf>
    <xf numFmtId="10" fontId="11" fillId="2" borderId="6" xfId="9" applyNumberFormat="1" applyFont="1" applyFill="1" applyBorder="1" applyAlignment="1" applyProtection="1">
      <alignment horizontal="center" vertical="center"/>
      <protection hidden="1"/>
    </xf>
    <xf numFmtId="10" fontId="5" fillId="2" borderId="14" xfId="9" applyNumberFormat="1" applyFont="1" applyFill="1" applyBorder="1" applyProtection="1">
      <protection hidden="1"/>
    </xf>
    <xf numFmtId="10" fontId="11" fillId="2" borderId="0" xfId="9" applyNumberFormat="1" applyFont="1" applyFill="1" applyBorder="1" applyAlignment="1" applyProtection="1">
      <alignment horizontal="center" vertical="center"/>
      <protection hidden="1"/>
    </xf>
    <xf numFmtId="10" fontId="5" fillId="2" borderId="0" xfId="9" applyNumberFormat="1" applyFont="1" applyFill="1" applyBorder="1" applyProtection="1">
      <protection hidden="1"/>
    </xf>
    <xf numFmtId="10" fontId="5" fillId="2" borderId="13" xfId="9" applyNumberFormat="1" applyFont="1" applyFill="1" applyBorder="1" applyProtection="1">
      <protection hidden="1"/>
    </xf>
    <xf numFmtId="10" fontId="5" fillId="2" borderId="10" xfId="9" applyNumberFormat="1" applyFont="1" applyFill="1" applyBorder="1" applyProtection="1">
      <protection hidden="1"/>
    </xf>
    <xf numFmtId="3" fontId="11" fillId="2" borderId="0" xfId="10" applyNumberFormat="1" applyFont="1" applyFill="1" applyBorder="1" applyAlignment="1" applyProtection="1">
      <alignment horizontal="right" vertical="center" indent="1"/>
      <protection hidden="1"/>
    </xf>
    <xf numFmtId="3" fontId="11" fillId="2" borderId="0" xfId="9" applyNumberFormat="1" applyFont="1" applyFill="1" applyBorder="1" applyAlignment="1" applyProtection="1">
      <alignment horizontal="right" vertical="center" indent="1"/>
      <protection hidden="1"/>
    </xf>
    <xf numFmtId="0" fontId="15" fillId="2" borderId="0" xfId="8" applyFont="1" applyFill="1" applyAlignment="1" applyProtection="1">
      <alignment horizontal="right" vertical="center" wrapText="1" indent="1"/>
      <protection hidden="1"/>
    </xf>
    <xf numFmtId="0" fontId="12" fillId="2" borderId="0" xfId="8" applyFont="1" applyFill="1" applyAlignment="1" applyProtection="1">
      <alignment horizontal="left" vertical="center" wrapText="1"/>
      <protection hidden="1"/>
    </xf>
    <xf numFmtId="10" fontId="11" fillId="2" borderId="0" xfId="9" applyNumberFormat="1" applyFont="1" applyFill="1" applyAlignment="1" applyProtection="1">
      <alignment horizontal="center" vertical="center"/>
      <protection hidden="1"/>
    </xf>
    <xf numFmtId="0" fontId="27" fillId="2" borderId="0" xfId="8" applyFont="1" applyFill="1" applyAlignment="1" applyProtection="1">
      <alignment vertical="center" wrapText="1"/>
      <protection hidden="1"/>
    </xf>
    <xf numFmtId="0" fontId="15" fillId="2" borderId="0" xfId="8" applyFont="1" applyFill="1" applyAlignment="1" applyProtection="1">
      <alignment vertical="center" wrapText="1"/>
      <protection hidden="1"/>
    </xf>
    <xf numFmtId="10" fontId="27" fillId="2" borderId="0" xfId="9" applyNumberFormat="1" applyFont="1" applyFill="1" applyBorder="1" applyAlignment="1" applyProtection="1">
      <alignment horizontal="center" vertical="center" wrapText="1"/>
      <protection hidden="1"/>
    </xf>
    <xf numFmtId="49" fontId="15" fillId="2" borderId="7" xfId="8" applyNumberFormat="1" applyFont="1" applyFill="1" applyBorder="1" applyAlignment="1" applyProtection="1">
      <alignment horizontal="center" vertical="center" wrapText="1"/>
      <protection hidden="1"/>
    </xf>
    <xf numFmtId="10" fontId="15" fillId="2" borderId="8" xfId="8" applyNumberFormat="1" applyFont="1" applyFill="1" applyBorder="1" applyAlignment="1" applyProtection="1">
      <alignment horizontal="center" vertical="center" wrapText="1"/>
      <protection hidden="1"/>
    </xf>
    <xf numFmtId="49" fontId="15" fillId="2" borderId="9" xfId="8" applyNumberFormat="1" applyFont="1" applyFill="1" applyBorder="1" applyAlignment="1" applyProtection="1">
      <alignment vertical="top" wrapText="1"/>
      <protection hidden="1"/>
    </xf>
    <xf numFmtId="0" fontId="15" fillId="2" borderId="11" xfId="8" applyFont="1" applyFill="1" applyBorder="1" applyAlignment="1" applyProtection="1">
      <alignment vertical="center" wrapText="1"/>
      <protection hidden="1"/>
    </xf>
    <xf numFmtId="0" fontId="15" fillId="2" borderId="6" xfId="8" applyFont="1" applyFill="1" applyBorder="1" applyAlignment="1" applyProtection="1">
      <alignment vertical="center" wrapText="1"/>
      <protection hidden="1"/>
    </xf>
    <xf numFmtId="10" fontId="15" fillId="2" borderId="6" xfId="9" applyNumberFormat="1" applyFont="1" applyFill="1" applyBorder="1" applyAlignment="1" applyProtection="1">
      <alignment horizontal="center" vertical="center" wrapText="1"/>
      <protection hidden="1"/>
    </xf>
    <xf numFmtId="10" fontId="15" fillId="2" borderId="8" xfId="9" applyNumberFormat="1" applyFont="1" applyFill="1" applyBorder="1" applyAlignment="1" applyProtection="1">
      <alignment horizontal="center" vertical="center" wrapText="1"/>
      <protection hidden="1"/>
    </xf>
    <xf numFmtId="0" fontId="36" fillId="2" borderId="8" xfId="8" applyFont="1" applyFill="1" applyBorder="1" applyAlignment="1" applyProtection="1">
      <alignment horizontal="left" vertical="top" wrapText="1"/>
      <protection hidden="1"/>
    </xf>
    <xf numFmtId="0" fontId="36" fillId="2" borderId="13" xfId="8" applyFont="1" applyFill="1" applyBorder="1" applyAlignment="1" applyProtection="1">
      <alignment horizontal="left" vertical="top" wrapText="1"/>
      <protection hidden="1"/>
    </xf>
    <xf numFmtId="0" fontId="15" fillId="2" borderId="9" xfId="8" applyFont="1" applyFill="1" applyBorder="1" applyAlignment="1" applyProtection="1">
      <alignment horizontal="center" vertical="center" wrapText="1"/>
      <protection hidden="1"/>
    </xf>
    <xf numFmtId="0" fontId="36" fillId="2" borderId="10" xfId="8" applyFont="1" applyFill="1" applyBorder="1" applyAlignment="1" applyProtection="1">
      <alignment horizontal="left" vertical="top" wrapText="1"/>
      <protection hidden="1"/>
    </xf>
    <xf numFmtId="0" fontId="11" fillId="2" borderId="9" xfId="8" applyFont="1" applyFill="1" applyBorder="1" applyAlignment="1" applyProtection="1">
      <alignment horizontal="center" vertical="center"/>
      <protection hidden="1"/>
    </xf>
    <xf numFmtId="0" fontId="15" fillId="0" borderId="0" xfId="0" applyFont="1" applyAlignment="1" applyProtection="1">
      <alignment vertical="top" wrapText="1"/>
      <protection hidden="1"/>
    </xf>
    <xf numFmtId="0" fontId="13" fillId="2" borderId="0" xfId="0" applyFont="1" applyFill="1" applyAlignment="1" applyProtection="1">
      <alignment horizontal="left" vertical="top" wrapText="1"/>
      <protection hidden="1"/>
    </xf>
    <xf numFmtId="0" fontId="15" fillId="2" borderId="6" xfId="8" applyFont="1" applyFill="1" applyBorder="1" applyAlignment="1" applyProtection="1">
      <alignment horizontal="center" vertical="center" wrapText="1"/>
      <protection hidden="1"/>
    </xf>
    <xf numFmtId="0" fontId="5" fillId="2" borderId="6" xfId="8" applyFont="1" applyFill="1" applyBorder="1" applyProtection="1">
      <protection hidden="1"/>
    </xf>
    <xf numFmtId="0" fontId="36" fillId="2" borderId="6" xfId="8" applyFont="1" applyFill="1" applyBorder="1" applyAlignment="1" applyProtection="1">
      <alignment horizontal="left" vertical="top" wrapText="1"/>
      <protection hidden="1"/>
    </xf>
    <xf numFmtId="0" fontId="36" fillId="2" borderId="14" xfId="8" applyFont="1" applyFill="1" applyBorder="1" applyAlignment="1" applyProtection="1">
      <alignment horizontal="left" vertical="top" wrapText="1"/>
      <protection hidden="1"/>
    </xf>
    <xf numFmtId="0" fontId="12" fillId="2" borderId="8" xfId="8" applyFont="1" applyFill="1" applyBorder="1" applyAlignment="1" applyProtection="1">
      <alignment vertical="center"/>
      <protection hidden="1"/>
    </xf>
    <xf numFmtId="0" fontId="5" fillId="0" borderId="8" xfId="8" applyFont="1" applyBorder="1" applyAlignment="1" applyProtection="1">
      <alignment horizontal="center" vertical="center"/>
      <protection hidden="1"/>
    </xf>
    <xf numFmtId="0" fontId="11" fillId="2" borderId="8" xfId="8" applyFont="1" applyFill="1" applyBorder="1" applyAlignment="1" applyProtection="1">
      <alignment horizontal="center" vertical="center"/>
      <protection hidden="1"/>
    </xf>
    <xf numFmtId="10" fontId="11" fillId="2" borderId="8" xfId="9" applyNumberFormat="1" applyFont="1" applyFill="1" applyBorder="1" applyAlignment="1" applyProtection="1">
      <alignment horizontal="center" vertical="center"/>
      <protection hidden="1"/>
    </xf>
    <xf numFmtId="49" fontId="15" fillId="2" borderId="9" xfId="8" applyNumberFormat="1" applyFont="1" applyFill="1" applyBorder="1" applyAlignment="1" applyProtection="1">
      <alignment vertical="center" wrapText="1"/>
      <protection hidden="1"/>
    </xf>
    <xf numFmtId="0" fontId="12" fillId="2" borderId="0" xfId="8" applyFont="1" applyFill="1" applyAlignment="1" applyProtection="1">
      <alignment vertical="center"/>
      <protection hidden="1"/>
    </xf>
    <xf numFmtId="0" fontId="11" fillId="2" borderId="0" xfId="8" applyFont="1" applyFill="1" applyAlignment="1" applyProtection="1">
      <alignment vertical="center" wrapText="1"/>
      <protection hidden="1"/>
    </xf>
    <xf numFmtId="0" fontId="12" fillId="2" borderId="0" xfId="8" applyFont="1" applyFill="1" applyProtection="1">
      <protection hidden="1"/>
    </xf>
    <xf numFmtId="0" fontId="11" fillId="2" borderId="0" xfId="8" applyFont="1" applyFill="1" applyAlignment="1" applyProtection="1">
      <alignment horizontal="center" vertical="center" wrapText="1"/>
      <protection hidden="1"/>
    </xf>
    <xf numFmtId="0" fontId="12" fillId="2" borderId="9" xfId="8" applyFont="1" applyFill="1" applyBorder="1" applyAlignment="1" applyProtection="1">
      <alignment horizontal="center" vertical="center"/>
      <protection hidden="1"/>
    </xf>
    <xf numFmtId="10" fontId="15" fillId="2" borderId="14" xfId="9" applyNumberFormat="1" applyFont="1" applyFill="1" applyBorder="1" applyAlignment="1" applyProtection="1">
      <alignment horizontal="center" vertical="center" wrapText="1"/>
      <protection hidden="1"/>
    </xf>
    <xf numFmtId="0" fontId="26" fillId="0" borderId="0" xfId="8" applyFont="1" applyProtection="1">
      <protection hidden="1"/>
    </xf>
    <xf numFmtId="0" fontId="12" fillId="2" borderId="15" xfId="0" applyFont="1" applyFill="1" applyBorder="1" applyAlignment="1" applyProtection="1">
      <alignment horizontal="center" vertical="center" wrapText="1"/>
      <protection hidden="1"/>
    </xf>
    <xf numFmtId="0" fontId="11" fillId="2" borderId="1" xfId="0" applyFont="1" applyFill="1" applyBorder="1" applyAlignment="1" applyProtection="1">
      <alignment horizontal="center" vertical="center"/>
      <protection hidden="1"/>
    </xf>
    <xf numFmtId="0" fontId="11" fillId="2" borderId="0" xfId="0" applyFont="1" applyFill="1" applyAlignment="1" applyProtection="1">
      <alignment horizontal="right"/>
      <protection hidden="1"/>
    </xf>
    <xf numFmtId="0" fontId="21" fillId="2" borderId="0" xfId="0" applyFont="1" applyFill="1" applyAlignment="1" applyProtection="1">
      <alignment vertical="top"/>
      <protection hidden="1"/>
    </xf>
    <xf numFmtId="0" fontId="11" fillId="2" borderId="0" xfId="0" applyFont="1" applyFill="1" applyAlignment="1" applyProtection="1">
      <alignment vertical="top" wrapText="1"/>
      <protection hidden="1"/>
    </xf>
    <xf numFmtId="0" fontId="37" fillId="2" borderId="0" xfId="0" applyFont="1" applyFill="1" applyAlignment="1" applyProtection="1">
      <alignment vertical="center" wrapText="1"/>
      <protection hidden="1"/>
    </xf>
    <xf numFmtId="0" fontId="15" fillId="2" borderId="0" xfId="0" applyFont="1" applyFill="1" applyAlignment="1" applyProtection="1">
      <alignment vertical="center" wrapText="1"/>
      <protection hidden="1"/>
    </xf>
    <xf numFmtId="0" fontId="15" fillId="2" borderId="0" xfId="0" applyFont="1" applyFill="1" applyAlignment="1" applyProtection="1">
      <alignment vertical="top" wrapText="1"/>
      <protection hidden="1"/>
    </xf>
    <xf numFmtId="0" fontId="38" fillId="0" borderId="0" xfId="0" applyFont="1" applyProtection="1">
      <protection hidden="1"/>
    </xf>
    <xf numFmtId="0" fontId="12" fillId="8" borderId="0" xfId="0" applyFont="1" applyFill="1" applyAlignment="1" applyProtection="1">
      <alignment horizontal="center"/>
      <protection hidden="1"/>
    </xf>
    <xf numFmtId="0" fontId="29" fillId="0" borderId="0" xfId="0" applyFont="1" applyProtection="1">
      <protection hidden="1"/>
    </xf>
    <xf numFmtId="0" fontId="30" fillId="2" borderId="0" xfId="0" applyFont="1" applyFill="1" applyAlignment="1" applyProtection="1">
      <alignment horizontal="left" vertical="top" wrapText="1"/>
      <protection hidden="1"/>
    </xf>
    <xf numFmtId="0" fontId="32" fillId="2" borderId="0" xfId="8" applyFont="1" applyFill="1" applyAlignment="1" applyProtection="1">
      <alignment horizontal="left" vertical="top" wrapText="1"/>
      <protection hidden="1"/>
    </xf>
    <xf numFmtId="0" fontId="11" fillId="2" borderId="8" xfId="0" applyFont="1" applyFill="1" applyBorder="1" applyProtection="1">
      <protection hidden="1"/>
    </xf>
    <xf numFmtId="0" fontId="11" fillId="2" borderId="19" xfId="0" applyFont="1" applyFill="1" applyBorder="1" applyAlignment="1" applyProtection="1">
      <alignment vertical="center"/>
      <protection hidden="1"/>
    </xf>
    <xf numFmtId="0" fontId="17" fillId="5" borderId="16" xfId="0" applyFont="1" applyFill="1" applyBorder="1" applyAlignment="1" applyProtection="1">
      <alignment horizontal="left" vertical="center"/>
      <protection hidden="1"/>
    </xf>
    <xf numFmtId="0" fontId="17" fillId="5" borderId="16" xfId="0" applyFont="1" applyFill="1" applyBorder="1" applyAlignment="1" applyProtection="1">
      <alignment horizontal="left" vertical="center" wrapText="1"/>
      <protection hidden="1"/>
    </xf>
    <xf numFmtId="0" fontId="11" fillId="0" borderId="16" xfId="0" applyFont="1" applyBorder="1" applyAlignment="1" applyProtection="1">
      <alignment horizontal="center" vertical="center"/>
      <protection hidden="1"/>
    </xf>
    <xf numFmtId="0" fontId="17" fillId="5" borderId="16" xfId="0" applyFont="1" applyFill="1" applyBorder="1" applyAlignment="1" applyProtection="1">
      <alignment horizontal="center" vertical="center" wrapText="1"/>
      <protection hidden="1"/>
    </xf>
    <xf numFmtId="0" fontId="33" fillId="2" borderId="0" xfId="0" applyFont="1" applyFill="1" applyProtection="1">
      <protection hidden="1"/>
    </xf>
    <xf numFmtId="0" fontId="0" fillId="2" borderId="0" xfId="0" applyFill="1" applyAlignment="1" applyProtection="1">
      <alignment vertical="center"/>
      <protection hidden="1"/>
    </xf>
    <xf numFmtId="0" fontId="0" fillId="0" borderId="0" xfId="0" applyAlignment="1" applyProtection="1">
      <alignment vertical="center"/>
      <protection hidden="1"/>
    </xf>
    <xf numFmtId="0" fontId="47" fillId="3" borderId="0" xfId="0" applyFont="1" applyFill="1" applyAlignment="1" applyProtection="1">
      <alignment vertical="center" wrapText="1"/>
      <protection hidden="1"/>
    </xf>
    <xf numFmtId="0" fontId="0" fillId="10" borderId="0" xfId="0" applyFill="1" applyAlignment="1" applyProtection="1">
      <alignment vertical="center"/>
      <protection hidden="1"/>
    </xf>
    <xf numFmtId="0" fontId="47" fillId="4" borderId="0" xfId="0" applyFont="1" applyFill="1" applyAlignment="1" applyProtection="1">
      <alignment horizontal="center" vertical="center"/>
      <protection hidden="1"/>
    </xf>
    <xf numFmtId="0" fontId="46" fillId="0" borderId="0" xfId="0" applyFont="1" applyAlignment="1">
      <alignment horizontal="left" vertical="center"/>
    </xf>
    <xf numFmtId="0" fontId="1" fillId="2" borderId="0" xfId="0" applyFont="1" applyFill="1" applyProtection="1">
      <protection hidden="1"/>
    </xf>
    <xf numFmtId="0" fontId="19" fillId="5" borderId="0" xfId="0" applyFont="1" applyFill="1" applyAlignment="1" applyProtection="1">
      <alignment horizontal="center" vertical="center"/>
      <protection hidden="1"/>
    </xf>
    <xf numFmtId="0" fontId="22" fillId="6" borderId="0" xfId="0" applyFont="1" applyFill="1" applyAlignment="1" applyProtection="1">
      <alignment horizontal="center" vertical="center"/>
      <protection hidden="1"/>
    </xf>
    <xf numFmtId="0" fontId="34" fillId="2" borderId="0" xfId="0" applyFont="1" applyFill="1" applyAlignment="1" applyProtection="1">
      <alignment horizontal="left" vertical="center" wrapText="1"/>
      <protection hidden="1"/>
    </xf>
    <xf numFmtId="0" fontId="43" fillId="0" borderId="0" xfId="0" applyFont="1" applyAlignment="1">
      <alignment horizontal="left" vertical="center"/>
    </xf>
    <xf numFmtId="0" fontId="45" fillId="0" borderId="0" xfId="0" applyFont="1" applyAlignment="1">
      <alignment horizontal="left" vertical="center"/>
    </xf>
    <xf numFmtId="0" fontId="45" fillId="2" borderId="0" xfId="0" applyFont="1" applyFill="1" applyAlignment="1" applyProtection="1">
      <alignment horizontal="left" vertical="center"/>
      <protection hidden="1"/>
    </xf>
    <xf numFmtId="0" fontId="46" fillId="0" borderId="0" xfId="0" applyFont="1" applyAlignment="1" applyProtection="1">
      <alignment horizontal="left" vertical="center"/>
      <protection hidden="1"/>
    </xf>
    <xf numFmtId="0" fontId="46" fillId="0" borderId="0" xfId="0" applyFont="1" applyAlignment="1">
      <alignment horizontal="left" vertical="center"/>
    </xf>
    <xf numFmtId="0" fontId="49" fillId="0" borderId="0" xfId="19" applyAlignment="1">
      <alignment horizontal="left" vertical="center"/>
    </xf>
    <xf numFmtId="0" fontId="48" fillId="0" borderId="0" xfId="0" applyFont="1" applyAlignment="1">
      <alignment horizontal="left" vertical="center"/>
    </xf>
    <xf numFmtId="0" fontId="14" fillId="2" borderId="1" xfId="0" applyFont="1" applyFill="1" applyBorder="1" applyProtection="1">
      <protection hidden="1"/>
    </xf>
    <xf numFmtId="0" fontId="11" fillId="2" borderId="1" xfId="0" applyFont="1" applyFill="1" applyBorder="1" applyProtection="1">
      <protection hidden="1"/>
    </xf>
    <xf numFmtId="0" fontId="11" fillId="0" borderId="0" xfId="0" applyFont="1" applyAlignment="1" applyProtection="1">
      <alignment horizontal="left" wrapText="1"/>
      <protection hidden="1"/>
    </xf>
    <xf numFmtId="0" fontId="17" fillId="5" borderId="6" xfId="0" applyFont="1" applyFill="1" applyBorder="1" applyAlignment="1" applyProtection="1">
      <alignment horizontal="center" vertical="center"/>
      <protection hidden="1"/>
    </xf>
    <xf numFmtId="0" fontId="12" fillId="2" borderId="1" xfId="0" applyFont="1" applyFill="1" applyBorder="1" applyProtection="1">
      <protection hidden="1"/>
    </xf>
    <xf numFmtId="0" fontId="15" fillId="2" borderId="1" xfId="0" applyFont="1" applyFill="1" applyBorder="1" applyProtection="1">
      <protection hidden="1"/>
    </xf>
    <xf numFmtId="0" fontId="13" fillId="2" borderId="1" xfId="0" applyFont="1" applyFill="1" applyBorder="1" applyProtection="1">
      <protection hidden="1"/>
    </xf>
    <xf numFmtId="0" fontId="14" fillId="2" borderId="1" xfId="0" applyFont="1" applyFill="1" applyBorder="1" applyAlignment="1" applyProtection="1">
      <alignment vertical="center" wrapText="1"/>
      <protection hidden="1"/>
    </xf>
    <xf numFmtId="0" fontId="11" fillId="2" borderId="12" xfId="0" applyFont="1" applyFill="1" applyBorder="1" applyAlignment="1" applyProtection="1">
      <alignment vertical="center" wrapText="1"/>
      <protection hidden="1"/>
    </xf>
    <xf numFmtId="0" fontId="14" fillId="0" borderId="1" xfId="0" applyFont="1" applyBorder="1" applyProtection="1">
      <protection hidden="1"/>
    </xf>
    <xf numFmtId="0" fontId="11" fillId="0" borderId="1" xfId="0" applyFont="1" applyBorder="1" applyProtection="1">
      <protection hidden="1"/>
    </xf>
    <xf numFmtId="49" fontId="12" fillId="2" borderId="0" xfId="0" applyNumberFormat="1" applyFont="1" applyFill="1" applyAlignment="1" applyProtection="1">
      <alignment horizontal="center" vertical="center"/>
      <protection hidden="1"/>
    </xf>
    <xf numFmtId="14" fontId="12" fillId="8" borderId="0" xfId="0" applyNumberFormat="1" applyFont="1" applyFill="1" applyAlignment="1" applyProtection="1">
      <alignment horizontal="center"/>
      <protection hidden="1"/>
    </xf>
    <xf numFmtId="0" fontId="12" fillId="2" borderId="0" xfId="0" applyFont="1" applyFill="1" applyAlignment="1" applyProtection="1">
      <alignment horizontal="center"/>
      <protection hidden="1"/>
    </xf>
    <xf numFmtId="0" fontId="11" fillId="2" borderId="0" xfId="0" applyFont="1" applyFill="1" applyAlignment="1" applyProtection="1">
      <alignment horizontal="left" vertical="center" wrapText="1"/>
      <protection hidden="1"/>
    </xf>
    <xf numFmtId="0" fontId="11" fillId="0" borderId="0" xfId="0" applyFont="1" applyAlignment="1" applyProtection="1">
      <alignment horizontal="left" vertical="center" wrapText="1"/>
      <protection hidden="1"/>
    </xf>
    <xf numFmtId="0" fontId="12" fillId="2" borderId="0" xfId="0" applyFont="1" applyFill="1" applyAlignment="1" applyProtection="1">
      <alignment horizontal="center" vertical="center" wrapText="1"/>
      <protection hidden="1"/>
    </xf>
    <xf numFmtId="0" fontId="12" fillId="2" borderId="0" xfId="0" applyFont="1" applyFill="1" applyAlignment="1" applyProtection="1">
      <alignment horizontal="center" wrapText="1"/>
      <protection hidden="1"/>
    </xf>
    <xf numFmtId="0" fontId="12" fillId="8" borderId="5" xfId="0" applyFont="1" applyFill="1" applyBorder="1" applyAlignment="1" applyProtection="1">
      <alignment horizontal="center"/>
      <protection hidden="1"/>
    </xf>
    <xf numFmtId="0" fontId="12" fillId="8" borderId="0" xfId="0" applyFont="1" applyFill="1" applyAlignment="1" applyProtection="1">
      <alignment horizontal="center"/>
      <protection hidden="1"/>
    </xf>
    <xf numFmtId="0" fontId="30" fillId="2" borderId="0" xfId="0" applyFont="1" applyFill="1" applyAlignment="1" applyProtection="1">
      <alignment horizontal="left" vertical="top" wrapText="1"/>
      <protection hidden="1"/>
    </xf>
    <xf numFmtId="0" fontId="32" fillId="2" borderId="0" xfId="8" applyFont="1" applyFill="1" applyAlignment="1" applyProtection="1">
      <alignment horizontal="left" vertical="top" wrapText="1"/>
      <protection hidden="1"/>
    </xf>
    <xf numFmtId="0" fontId="11" fillId="9" borderId="17" xfId="0" applyFont="1" applyFill="1" applyBorder="1" applyAlignment="1" applyProtection="1">
      <alignment horizontal="center" vertical="center" wrapText="1"/>
      <protection locked="0"/>
    </xf>
    <xf numFmtId="0" fontId="11" fillId="9" borderId="18" xfId="0" applyFont="1" applyFill="1" applyBorder="1" applyAlignment="1" applyProtection="1">
      <alignment horizontal="center" vertical="center" wrapText="1"/>
      <protection locked="0"/>
    </xf>
    <xf numFmtId="0" fontId="15" fillId="2" borderId="0" xfId="0" applyFont="1" applyFill="1" applyAlignment="1" applyProtection="1">
      <alignment horizontal="center" vertical="center" wrapText="1"/>
      <protection hidden="1"/>
    </xf>
    <xf numFmtId="0" fontId="19" fillId="5" borderId="0" xfId="0" applyFont="1" applyFill="1" applyAlignment="1" applyProtection="1">
      <alignment horizontal="center" vertical="center" wrapText="1"/>
      <protection hidden="1"/>
    </xf>
    <xf numFmtId="0" fontId="2" fillId="2" borderId="6" xfId="0" applyFont="1" applyFill="1" applyBorder="1" applyAlignment="1" applyProtection="1">
      <alignment horizontal="left" vertical="center" wrapText="1"/>
      <protection hidden="1"/>
    </xf>
    <xf numFmtId="0" fontId="5" fillId="2" borderId="6" xfId="0" applyFont="1" applyFill="1" applyBorder="1" applyAlignment="1" applyProtection="1">
      <alignment horizontal="left" vertical="center" wrapText="1"/>
      <protection hidden="1"/>
    </xf>
    <xf numFmtId="0" fontId="19" fillId="6" borderId="2" xfId="0" applyFont="1" applyFill="1" applyBorder="1" applyAlignment="1" applyProtection="1">
      <alignment horizontal="center" vertical="center"/>
      <protection hidden="1"/>
    </xf>
    <xf numFmtId="0" fontId="19" fillId="6" borderId="4" xfId="0" applyFont="1" applyFill="1" applyBorder="1" applyAlignment="1" applyProtection="1">
      <alignment horizontal="center" vertical="center"/>
      <protection hidden="1"/>
    </xf>
    <xf numFmtId="0" fontId="19" fillId="6" borderId="3" xfId="0" applyFont="1" applyFill="1" applyBorder="1" applyAlignment="1" applyProtection="1">
      <alignment horizontal="center" vertical="center"/>
      <protection hidden="1"/>
    </xf>
    <xf numFmtId="0" fontId="17" fillId="5" borderId="0" xfId="0" applyFont="1" applyFill="1" applyAlignment="1" applyProtection="1">
      <alignment horizontal="center"/>
      <protection hidden="1"/>
    </xf>
    <xf numFmtId="0" fontId="9" fillId="2" borderId="0" xfId="0" applyFont="1" applyFill="1" applyAlignment="1" applyProtection="1">
      <alignment horizontal="left" vertical="center" wrapText="1"/>
      <protection hidden="1"/>
    </xf>
    <xf numFmtId="0" fontId="9" fillId="2" borderId="0" xfId="0" applyFont="1" applyFill="1" applyAlignment="1" applyProtection="1">
      <alignment horizontal="center" vertical="center"/>
      <protection hidden="1"/>
    </xf>
    <xf numFmtId="0" fontId="9" fillId="2" borderId="0" xfId="0" applyFont="1" applyFill="1" applyAlignment="1" applyProtection="1">
      <alignment horizontal="left" vertical="center"/>
      <protection hidden="1"/>
    </xf>
    <xf numFmtId="0" fontId="9" fillId="2" borderId="0" xfId="0" applyFont="1" applyFill="1" applyAlignment="1" applyProtection="1">
      <alignment horizontal="center" vertical="center" wrapText="1"/>
      <protection hidden="1"/>
    </xf>
  </cellXfs>
  <cellStyles count="20">
    <cellStyle name="Comma" xfId="18" builtinId="3"/>
    <cellStyle name="Comma 2" xfId="4" xr:uid="{00000000-0005-0000-0000-000001000000}"/>
    <cellStyle name="Comma 2 2" xfId="13" xr:uid="{00000000-0005-0000-0000-000002000000}"/>
    <cellStyle name="Comma 3" xfId="10" xr:uid="{00000000-0005-0000-0000-000003000000}"/>
    <cellStyle name="Currency 2" xfId="6" xr:uid="{00000000-0005-0000-0000-000004000000}"/>
    <cellStyle name="Currency 2 2" xfId="15" xr:uid="{00000000-0005-0000-0000-000005000000}"/>
    <cellStyle name="Currency 3" xfId="11" xr:uid="{00000000-0005-0000-0000-000006000000}"/>
    <cellStyle name="Hyperlink" xfId="19" builtinId="8"/>
    <cellStyle name="Normal" xfId="0" builtinId="0"/>
    <cellStyle name="Normal 2" xfId="1" xr:uid="{00000000-0005-0000-0000-000008000000}"/>
    <cellStyle name="Normal 3" xfId="2" xr:uid="{00000000-0005-0000-0000-000009000000}"/>
    <cellStyle name="Normal 4" xfId="3" xr:uid="{00000000-0005-0000-0000-00000A000000}"/>
    <cellStyle name="Normal 4 2" xfId="12" xr:uid="{00000000-0005-0000-0000-00000B000000}"/>
    <cellStyle name="Normal 5" xfId="7" xr:uid="{00000000-0005-0000-0000-00000C000000}"/>
    <cellStyle name="Normal 5 2" xfId="16" xr:uid="{00000000-0005-0000-0000-00000D000000}"/>
    <cellStyle name="Normal 6" xfId="8" xr:uid="{00000000-0005-0000-0000-00000E000000}"/>
    <cellStyle name="Percent" xfId="17" builtinId="5"/>
    <cellStyle name="Percent 2" xfId="5" xr:uid="{00000000-0005-0000-0000-000010000000}"/>
    <cellStyle name="Percent 2 2" xfId="14" xr:uid="{00000000-0005-0000-0000-000011000000}"/>
    <cellStyle name="Percent 3" xfId="9" xr:uid="{00000000-0005-0000-0000-000012000000}"/>
  </cellStyles>
  <dxfs count="34">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ont>
        <b/>
        <i val="0"/>
        <color auto="1"/>
      </font>
      <fill>
        <patternFill>
          <bgColor rgb="FFFF4B4B"/>
        </patternFill>
      </fill>
    </dxf>
    <dxf>
      <font>
        <b/>
        <i val="0"/>
        <color auto="1"/>
      </font>
      <fill>
        <patternFill>
          <bgColor rgb="FFFF0000"/>
        </patternFill>
      </fill>
    </dxf>
    <dxf>
      <fill>
        <patternFill>
          <bgColor rgb="FF00B050"/>
        </patternFill>
      </fill>
    </dxf>
    <dxf>
      <font>
        <b/>
        <i val="0"/>
        <color auto="1"/>
      </font>
      <fill>
        <patternFill>
          <bgColor rgb="FFFF4B4B"/>
        </patternFill>
      </fill>
    </dxf>
    <dxf>
      <font>
        <b/>
        <i val="0"/>
        <color auto="1"/>
      </font>
      <fill>
        <patternFill>
          <bgColor rgb="FFFF0000"/>
        </patternFill>
      </fill>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dxf>
    <dxf>
      <fill>
        <patternFill>
          <bgColor rgb="FF00B050"/>
        </patternFill>
      </fill>
    </dxf>
    <dxf>
      <fill>
        <patternFill>
          <bgColor rgb="FFFF0000"/>
        </patternFill>
      </fill>
      <border>
        <left/>
        <right/>
        <top/>
        <bottom/>
      </border>
    </dxf>
    <dxf>
      <fill>
        <patternFill>
          <bgColor rgb="FF00B050"/>
        </patternFill>
      </fill>
      <border>
        <left/>
        <right/>
        <top/>
        <bottom/>
      </border>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border>
        <left/>
        <right/>
        <top/>
        <bottom/>
      </border>
    </dxf>
    <dxf>
      <fill>
        <patternFill>
          <bgColor rgb="FF00B050"/>
        </patternFill>
      </fill>
      <border>
        <left/>
        <right/>
        <top/>
        <bottom/>
      </border>
    </dxf>
  </dxfs>
  <tableStyles count="0" defaultTableStyle="TableStyleMedium9" defaultPivotStyle="PivotStyleLight16"/>
  <colors>
    <mruColors>
      <color rgb="FFFFFFCC"/>
      <color rgb="FFFFCC00"/>
      <color rgb="FF0000FF"/>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hyperlink" Target="http://www.cse.com.cy/el-GR/regulated-market/listing/ftse-Classification/"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228600</xdr:colOff>
      <xdr:row>0</xdr:row>
      <xdr:rowOff>47626</xdr:rowOff>
    </xdr:from>
    <xdr:to>
      <xdr:col>13</xdr:col>
      <xdr:colOff>666751</xdr:colOff>
      <xdr:row>5</xdr:row>
      <xdr:rowOff>131234</xdr:rowOff>
    </xdr:to>
    <xdr:pic>
      <xdr:nvPicPr>
        <xdr:cNvPr id="5" name="Picture 15">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667625" y="47626"/>
          <a:ext cx="1790701" cy="1055158"/>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247650</xdr:colOff>
      <xdr:row>0</xdr:row>
      <xdr:rowOff>47625</xdr:rowOff>
    </xdr:from>
    <xdr:to>
      <xdr:col>4</xdr:col>
      <xdr:colOff>589940</xdr:colOff>
      <xdr:row>4</xdr:row>
      <xdr:rowOff>142875</xdr:rowOff>
    </xdr:to>
    <xdr:pic>
      <xdr:nvPicPr>
        <xdr:cNvPr id="2" name="Picture 15">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610100" y="47625"/>
          <a:ext cx="1561490" cy="90487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2265268</xdr:colOff>
      <xdr:row>0</xdr:row>
      <xdr:rowOff>38100</xdr:rowOff>
    </xdr:from>
    <xdr:to>
      <xdr:col>4</xdr:col>
      <xdr:colOff>4059</xdr:colOff>
      <xdr:row>4</xdr:row>
      <xdr:rowOff>142875</xdr:rowOff>
    </xdr:to>
    <xdr:pic>
      <xdr:nvPicPr>
        <xdr:cNvPr id="3" name="Picture 15">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151468" y="38100"/>
          <a:ext cx="1491641" cy="94297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828675</xdr:colOff>
      <xdr:row>0</xdr:row>
      <xdr:rowOff>66675</xdr:rowOff>
    </xdr:from>
    <xdr:to>
      <xdr:col>11</xdr:col>
      <xdr:colOff>104166</xdr:colOff>
      <xdr:row>3</xdr:row>
      <xdr:rowOff>200025</xdr:rowOff>
    </xdr:to>
    <xdr:pic>
      <xdr:nvPicPr>
        <xdr:cNvPr id="3" name="Picture 15">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791325" y="66675"/>
          <a:ext cx="1485291" cy="9429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447675</xdr:colOff>
      <xdr:row>0</xdr:row>
      <xdr:rowOff>57150</xdr:rowOff>
    </xdr:from>
    <xdr:to>
      <xdr:col>7</xdr:col>
      <xdr:colOff>56541</xdr:colOff>
      <xdr:row>4</xdr:row>
      <xdr:rowOff>161925</xdr:rowOff>
    </xdr:to>
    <xdr:pic>
      <xdr:nvPicPr>
        <xdr:cNvPr id="4" name="Picture 15">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05625" y="57150"/>
          <a:ext cx="1485291" cy="94297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66675</xdr:colOff>
      <xdr:row>0</xdr:row>
      <xdr:rowOff>57150</xdr:rowOff>
    </xdr:from>
    <xdr:to>
      <xdr:col>10</xdr:col>
      <xdr:colOff>142266</xdr:colOff>
      <xdr:row>4</xdr:row>
      <xdr:rowOff>161925</xdr:rowOff>
    </xdr:to>
    <xdr:pic>
      <xdr:nvPicPr>
        <xdr:cNvPr id="3" name="Picture 15">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982075" y="57150"/>
          <a:ext cx="1485291" cy="94297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1990725</xdr:colOff>
      <xdr:row>0</xdr:row>
      <xdr:rowOff>47625</xdr:rowOff>
    </xdr:from>
    <xdr:to>
      <xdr:col>3</xdr:col>
      <xdr:colOff>47016</xdr:colOff>
      <xdr:row>4</xdr:row>
      <xdr:rowOff>76200</xdr:rowOff>
    </xdr:to>
    <xdr:pic>
      <xdr:nvPicPr>
        <xdr:cNvPr id="3" name="Picture 15">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667000" y="47625"/>
          <a:ext cx="1485291" cy="94297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2152650</xdr:colOff>
      <xdr:row>0</xdr:row>
      <xdr:rowOff>47625</xdr:rowOff>
    </xdr:from>
    <xdr:to>
      <xdr:col>6</xdr:col>
      <xdr:colOff>142266</xdr:colOff>
      <xdr:row>4</xdr:row>
      <xdr:rowOff>171450</xdr:rowOff>
    </xdr:to>
    <xdr:pic>
      <xdr:nvPicPr>
        <xdr:cNvPr id="3" name="Picture 15">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114925" y="47625"/>
          <a:ext cx="1485291" cy="94297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561975</xdr:colOff>
      <xdr:row>0</xdr:row>
      <xdr:rowOff>19050</xdr:rowOff>
    </xdr:from>
    <xdr:to>
      <xdr:col>3</xdr:col>
      <xdr:colOff>94641</xdr:colOff>
      <xdr:row>4</xdr:row>
      <xdr:rowOff>142875</xdr:rowOff>
    </xdr:to>
    <xdr:pic>
      <xdr:nvPicPr>
        <xdr:cNvPr id="4" name="Picture 15">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220575" y="19050"/>
          <a:ext cx="1485291" cy="942975"/>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1914524</xdr:colOff>
      <xdr:row>39</xdr:row>
      <xdr:rowOff>0</xdr:rowOff>
    </xdr:from>
    <xdr:to>
      <xdr:col>8</xdr:col>
      <xdr:colOff>1581149</xdr:colOff>
      <xdr:row>42</xdr:row>
      <xdr:rowOff>19050</xdr:rowOff>
    </xdr:to>
    <xdr:sp macro="" textlink="">
      <xdr:nvSpPr>
        <xdr:cNvPr id="8" name="TextBox 7">
          <a:extLst>
            <a:ext uri="{FF2B5EF4-FFF2-40B4-BE49-F238E27FC236}">
              <a16:creationId xmlns:a16="http://schemas.microsoft.com/office/drawing/2014/main" id="{00000000-0008-0000-0800-000008000000}"/>
            </a:ext>
          </a:extLst>
        </xdr:cNvPr>
        <xdr:cNvSpPr txBox="1"/>
      </xdr:nvSpPr>
      <xdr:spPr>
        <a:xfrm>
          <a:off x="2343149" y="6115050"/>
          <a:ext cx="5153025" cy="590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Discontinued operation  </a:t>
          </a:r>
          <a:r>
            <a:rPr lang="en-US" sz="1100">
              <a:solidFill>
                <a:schemeClr val="dk1"/>
              </a:solidFill>
              <a:effectLst/>
              <a:latin typeface="+mn-lt"/>
              <a:ea typeface="+mn-ea"/>
              <a:cs typeface="+mn-cs"/>
            </a:rPr>
            <a:t>as defined in IFRS 5-"</a:t>
          </a:r>
          <a:r>
            <a:rPr lang="en-US" sz="1100" b="0" i="0">
              <a:solidFill>
                <a:schemeClr val="dk1"/>
              </a:solidFill>
              <a:effectLst/>
              <a:latin typeface="+mn-lt"/>
              <a:ea typeface="+mn-ea"/>
              <a:cs typeface="+mn-cs"/>
            </a:rPr>
            <a:t>Non-current Assets Held for Sale and Discontinued Operations".</a:t>
          </a:r>
        </a:p>
        <a:p>
          <a:pPr marL="0" marR="0" lvl="0" indent="0" defTabSz="914400" eaLnBrk="1" fontAlgn="auto" latinLnBrk="0" hangingPunct="1">
            <a:lnSpc>
              <a:spcPct val="100000"/>
            </a:lnSpc>
            <a:spcBef>
              <a:spcPts val="0"/>
            </a:spcBef>
            <a:spcAft>
              <a:spcPts val="0"/>
            </a:spcAft>
            <a:buClrTx/>
            <a:buSzTx/>
            <a:buFontTx/>
            <a:buNone/>
            <a:tabLst/>
            <a:defRPr/>
          </a:pPr>
          <a:endParaRPr lang="el-GR" sz="1100">
            <a:solidFill>
              <a:schemeClr val="dk1"/>
            </a:solidFill>
            <a:effectLst/>
            <a:latin typeface="+mn-lt"/>
            <a:ea typeface="+mn-ea"/>
            <a:cs typeface="+mn-cs"/>
          </a:endParaRPr>
        </a:p>
        <a:p>
          <a:endParaRPr lang="el-GR" sz="1100"/>
        </a:p>
      </xdr:txBody>
    </xdr:sp>
    <xdr:clientData/>
  </xdr:twoCellAnchor>
  <xdr:twoCellAnchor editAs="oneCell">
    <xdr:from>
      <xdr:col>8</xdr:col>
      <xdr:colOff>104775</xdr:colOff>
      <xdr:row>0</xdr:row>
      <xdr:rowOff>57150</xdr:rowOff>
    </xdr:from>
    <xdr:to>
      <xdr:col>8</xdr:col>
      <xdr:colOff>1590066</xdr:colOff>
      <xdr:row>4</xdr:row>
      <xdr:rowOff>180975</xdr:rowOff>
    </xdr:to>
    <xdr:pic>
      <xdr:nvPicPr>
        <xdr:cNvPr id="13" name="Picture 15">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715000" y="57150"/>
          <a:ext cx="1485291" cy="942975"/>
        </a:xfrm>
        <a:prstGeom prst="rect">
          <a:avLst/>
        </a:prstGeom>
        <a:noFill/>
      </xdr:spPr>
    </xdr:pic>
    <xdr:clientData/>
  </xdr:twoCellAnchor>
  <xdr:twoCellAnchor>
    <xdr:from>
      <xdr:col>2</xdr:col>
      <xdr:colOff>0</xdr:colOff>
      <xdr:row>9</xdr:row>
      <xdr:rowOff>161925</xdr:rowOff>
    </xdr:from>
    <xdr:to>
      <xdr:col>8</xdr:col>
      <xdr:colOff>1600200</xdr:colOff>
      <xdr:row>12</xdr:row>
      <xdr:rowOff>228600</xdr:rowOff>
    </xdr:to>
    <xdr:sp macro="" textlink="">
      <xdr:nvSpPr>
        <xdr:cNvPr id="14" name="TextBox 13">
          <a:extLst>
            <a:ext uri="{FF2B5EF4-FFF2-40B4-BE49-F238E27FC236}">
              <a16:creationId xmlns:a16="http://schemas.microsoft.com/office/drawing/2014/main" id="{00000000-0008-0000-0800-00000E000000}"/>
            </a:ext>
          </a:extLst>
        </xdr:cNvPr>
        <xdr:cNvSpPr txBox="1"/>
      </xdr:nvSpPr>
      <xdr:spPr>
        <a:xfrm>
          <a:off x="2371725" y="2009775"/>
          <a:ext cx="514350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The financial statements of a group in which the assets, liabilities, equity, income, expenses and cash flows of the parent and its subsidiaries are presented as those of a single economic entity.</a:t>
          </a:r>
          <a:endParaRPr lang="el-GR" sz="1100">
            <a:solidFill>
              <a:srgbClr val="FF0000"/>
            </a:solidFill>
          </a:endParaRPr>
        </a:p>
      </xdr:txBody>
    </xdr:sp>
    <xdr:clientData/>
  </xdr:twoCellAnchor>
  <xdr:twoCellAnchor>
    <xdr:from>
      <xdr:col>1</xdr:col>
      <xdr:colOff>1933575</xdr:colOff>
      <xdr:row>28</xdr:row>
      <xdr:rowOff>28575</xdr:rowOff>
    </xdr:from>
    <xdr:to>
      <xdr:col>8</xdr:col>
      <xdr:colOff>1571625</xdr:colOff>
      <xdr:row>31</xdr:row>
      <xdr:rowOff>38100</xdr:rowOff>
    </xdr:to>
    <xdr:sp macro="" textlink="">
      <xdr:nvSpPr>
        <xdr:cNvPr id="18" name="TextBox 17">
          <a:extLst>
            <a:ext uri="{FF2B5EF4-FFF2-40B4-BE49-F238E27FC236}">
              <a16:creationId xmlns:a16="http://schemas.microsoft.com/office/drawing/2014/main" id="{00000000-0008-0000-0800-000012000000}"/>
            </a:ext>
          </a:extLst>
        </xdr:cNvPr>
        <xdr:cNvSpPr txBox="1"/>
      </xdr:nvSpPr>
      <xdr:spPr>
        <a:xfrm>
          <a:off x="2362200" y="6210300"/>
          <a:ext cx="51244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ysClr val="windowText" lastClr="000000"/>
              </a:solidFill>
            </a:rPr>
            <a:t>Executive</a:t>
          </a:r>
          <a:r>
            <a:rPr lang="en-US" sz="1100" b="1" baseline="0">
              <a:solidFill>
                <a:sysClr val="windowText" lastClr="000000"/>
              </a:solidFill>
            </a:rPr>
            <a:t> Director </a:t>
          </a:r>
          <a:r>
            <a:rPr lang="en-US" sz="1100" baseline="0">
              <a:solidFill>
                <a:sysClr val="windowText" lastClr="000000"/>
              </a:solidFill>
            </a:rPr>
            <a:t>is a member of the Board of Directors of a company who is also an employee of the company. </a:t>
          </a:r>
          <a:endParaRPr lang="el-GR" sz="1100">
            <a:solidFill>
              <a:sysClr val="windowText" lastClr="000000"/>
            </a:solidFill>
          </a:endParaRPr>
        </a:p>
      </xdr:txBody>
    </xdr:sp>
    <xdr:clientData/>
  </xdr:twoCellAnchor>
  <xdr:twoCellAnchor>
    <xdr:from>
      <xdr:col>1</xdr:col>
      <xdr:colOff>1924050</xdr:colOff>
      <xdr:row>31</xdr:row>
      <xdr:rowOff>161925</xdr:rowOff>
    </xdr:from>
    <xdr:to>
      <xdr:col>8</xdr:col>
      <xdr:colOff>1571625</xdr:colOff>
      <xdr:row>38</xdr:row>
      <xdr:rowOff>0</xdr:rowOff>
    </xdr:to>
    <xdr:sp macro="" textlink="">
      <xdr:nvSpPr>
        <xdr:cNvPr id="19" name="TextBox 18">
          <a:extLst>
            <a:ext uri="{FF2B5EF4-FFF2-40B4-BE49-F238E27FC236}">
              <a16:creationId xmlns:a16="http://schemas.microsoft.com/office/drawing/2014/main" id="{00000000-0008-0000-0800-000013000000}"/>
            </a:ext>
          </a:extLst>
        </xdr:cNvPr>
        <xdr:cNvSpPr txBox="1"/>
      </xdr:nvSpPr>
      <xdr:spPr>
        <a:xfrm>
          <a:off x="2352675" y="4762500"/>
          <a:ext cx="513397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ysClr val="windowText" lastClr="000000"/>
              </a:solidFill>
            </a:rPr>
            <a:t>A </a:t>
          </a:r>
          <a:r>
            <a:rPr lang="en-US" sz="1100" b="1">
              <a:solidFill>
                <a:sysClr val="windowText" lastClr="000000"/>
              </a:solidFill>
            </a:rPr>
            <a:t>non-executive director </a:t>
          </a:r>
          <a:r>
            <a:rPr lang="en-US" sz="1100">
              <a:solidFill>
                <a:sysClr val="windowText" lastClr="000000"/>
              </a:solidFill>
            </a:rPr>
            <a:t>is a member of a company's board of directors who is not part of the executive team. A non-executive director typically does not engage in the day-to-day management of the organization, but is involved in policy making and planning exercises. In addition, non-executive directors' responsibilities include the monitoring of the executive directors and acting in the interest of the company stakeholders.</a:t>
          </a:r>
          <a:endParaRPr lang="el-GR" sz="1100">
            <a:solidFill>
              <a:sysClr val="windowText" lastClr="000000"/>
            </a:solidFill>
          </a:endParaRPr>
        </a:p>
      </xdr:txBody>
    </xdr:sp>
    <xdr:clientData/>
  </xdr:twoCellAnchor>
  <xdr:twoCellAnchor>
    <xdr:from>
      <xdr:col>2</xdr:col>
      <xdr:colOff>0</xdr:colOff>
      <xdr:row>21</xdr:row>
      <xdr:rowOff>0</xdr:rowOff>
    </xdr:from>
    <xdr:to>
      <xdr:col>8</xdr:col>
      <xdr:colOff>1581150</xdr:colOff>
      <xdr:row>24</xdr:row>
      <xdr:rowOff>0</xdr:rowOff>
    </xdr:to>
    <xdr:sp macro="" textlink="">
      <xdr:nvSpPr>
        <xdr:cNvPr id="20" name="TextBox 19">
          <a:extLst>
            <a:ext uri="{FF2B5EF4-FFF2-40B4-BE49-F238E27FC236}">
              <a16:creationId xmlns:a16="http://schemas.microsoft.com/office/drawing/2014/main" id="{00000000-0008-0000-0800-000014000000}"/>
            </a:ext>
          </a:extLst>
        </xdr:cNvPr>
        <xdr:cNvSpPr txBox="1"/>
      </xdr:nvSpPr>
      <xdr:spPr>
        <a:xfrm>
          <a:off x="2371725" y="2867025"/>
          <a:ext cx="512445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ysClr val="windowText" lastClr="000000"/>
              </a:solidFill>
            </a:rPr>
            <a:t>Subsidiary company </a:t>
          </a:r>
          <a:r>
            <a:rPr lang="en-US" sz="1100" b="0" i="0">
              <a:solidFill>
                <a:schemeClr val="dk1"/>
              </a:solidFill>
              <a:effectLst/>
              <a:latin typeface="+mn-lt"/>
              <a:ea typeface="+mn-ea"/>
              <a:cs typeface="+mn-cs"/>
            </a:rPr>
            <a:t>is a company that is controlled by another company, usually referred to as the </a:t>
          </a:r>
          <a:r>
            <a:rPr lang="en-US" sz="1100" b="0" i="0" u="none">
              <a:solidFill>
                <a:schemeClr val="dk1"/>
              </a:solidFill>
              <a:effectLst/>
              <a:latin typeface="+mn-lt"/>
              <a:ea typeface="+mn-ea"/>
              <a:cs typeface="+mn-cs"/>
            </a:rPr>
            <a:t>parent company. </a:t>
          </a:r>
        </a:p>
        <a:p>
          <a:br>
            <a:rPr lang="en-US" sz="1100" b="0" i="0">
              <a:solidFill>
                <a:schemeClr val="dk1"/>
              </a:solidFill>
              <a:effectLst/>
              <a:latin typeface="+mn-lt"/>
              <a:ea typeface="+mn-ea"/>
              <a:cs typeface="+mn-cs"/>
            </a:rPr>
          </a:br>
          <a:br>
            <a:rPr lang="en-US" sz="1100" b="0" i="0">
              <a:solidFill>
                <a:schemeClr val="dk1"/>
              </a:solidFill>
              <a:effectLst/>
              <a:latin typeface="+mn-lt"/>
              <a:ea typeface="+mn-ea"/>
              <a:cs typeface="+mn-cs"/>
            </a:rPr>
          </a:br>
          <a:r>
            <a:rPr lang="en-US"/>
            <a:t>“parent company” in the case of the Republic shall have the meaning as given to it in section 148 of the Companies Law</a:t>
          </a:r>
          <a:endParaRPr lang="el-GR" sz="1100">
            <a:solidFill>
              <a:sysClr val="windowText" lastClr="000000"/>
            </a:solidFill>
          </a:endParaRPr>
        </a:p>
      </xdr:txBody>
    </xdr:sp>
    <xdr:clientData/>
  </xdr:twoCellAnchor>
  <xdr:twoCellAnchor>
    <xdr:from>
      <xdr:col>2</xdr:col>
      <xdr:colOff>0</xdr:colOff>
      <xdr:row>25</xdr:row>
      <xdr:rowOff>0</xdr:rowOff>
    </xdr:from>
    <xdr:to>
      <xdr:col>8</xdr:col>
      <xdr:colOff>1581150</xdr:colOff>
      <xdr:row>27</xdr:row>
      <xdr:rowOff>0</xdr:rowOff>
    </xdr:to>
    <xdr:sp macro="" textlink="">
      <xdr:nvSpPr>
        <xdr:cNvPr id="22" name="TextBox 21">
          <a:extLst>
            <a:ext uri="{FF2B5EF4-FFF2-40B4-BE49-F238E27FC236}">
              <a16:creationId xmlns:a16="http://schemas.microsoft.com/office/drawing/2014/main" id="{00000000-0008-0000-0800-000016000000}"/>
            </a:ext>
          </a:extLst>
        </xdr:cNvPr>
        <xdr:cNvSpPr txBox="1"/>
      </xdr:nvSpPr>
      <xdr:spPr>
        <a:xfrm>
          <a:off x="2371725" y="5895975"/>
          <a:ext cx="5124450"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t>Parent company </a:t>
          </a:r>
          <a:r>
            <a:rPr lang="en-US"/>
            <a:t>shall have the meaning as given to it in section 148 of the Companies Law.</a:t>
          </a:r>
          <a:br>
            <a:rPr lang="en-US" sz="1100" b="0" i="0">
              <a:solidFill>
                <a:schemeClr val="dk1"/>
              </a:solidFill>
              <a:effectLst/>
              <a:latin typeface="+mn-lt"/>
              <a:ea typeface="+mn-ea"/>
              <a:cs typeface="+mn-cs"/>
            </a:rPr>
          </a:br>
          <a:br>
            <a:rPr lang="en-US" sz="1100" b="0" i="0">
              <a:solidFill>
                <a:schemeClr val="dk1"/>
              </a:solidFill>
              <a:effectLst/>
              <a:latin typeface="+mn-lt"/>
              <a:ea typeface="+mn-ea"/>
              <a:cs typeface="+mn-cs"/>
            </a:rPr>
          </a:br>
          <a:endParaRPr lang="el-GR" sz="1100">
            <a:solidFill>
              <a:sysClr val="windowText" lastClr="000000"/>
            </a:solidFill>
          </a:endParaRPr>
        </a:p>
      </xdr:txBody>
    </xdr:sp>
    <xdr:clientData/>
  </xdr:twoCellAnchor>
  <xdr:twoCellAnchor>
    <xdr:from>
      <xdr:col>1</xdr:col>
      <xdr:colOff>1933575</xdr:colOff>
      <xdr:row>12</xdr:row>
      <xdr:rowOff>438149</xdr:rowOff>
    </xdr:from>
    <xdr:to>
      <xdr:col>8</xdr:col>
      <xdr:colOff>1571625</xdr:colOff>
      <xdr:row>19</xdr:row>
      <xdr:rowOff>95250</xdr:rowOff>
    </xdr:to>
    <xdr:sp macro="" textlink="">
      <xdr:nvSpPr>
        <xdr:cNvPr id="9" name="TextBox 8">
          <a:hlinkClick xmlns:r="http://schemas.openxmlformats.org/officeDocument/2006/relationships" r:id="rId2"/>
          <a:extLst>
            <a:ext uri="{FF2B5EF4-FFF2-40B4-BE49-F238E27FC236}">
              <a16:creationId xmlns:a16="http://schemas.microsoft.com/office/drawing/2014/main" id="{00000000-0008-0000-0800-000009000000}"/>
            </a:ext>
          </a:extLst>
        </xdr:cNvPr>
        <xdr:cNvSpPr txBox="1"/>
      </xdr:nvSpPr>
      <xdr:spPr>
        <a:xfrm>
          <a:off x="2362200" y="2857499"/>
          <a:ext cx="5124450" cy="11620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Please</a:t>
          </a:r>
          <a:r>
            <a:rPr lang="en-US" sz="1100" baseline="0">
              <a:solidFill>
                <a:schemeClr val="dk1"/>
              </a:solidFill>
              <a:effectLst/>
              <a:latin typeface="+mn-lt"/>
              <a:ea typeface="+mn-ea"/>
              <a:cs typeface="+mn-cs"/>
            </a:rPr>
            <a:t> select the industry in which the issuer operates based on t</a:t>
          </a:r>
          <a:r>
            <a:rPr lang="en-US" sz="1100">
              <a:solidFill>
                <a:schemeClr val="dk1"/>
              </a:solidFill>
              <a:effectLst/>
              <a:latin typeface="+mn-lt"/>
              <a:ea typeface="+mn-ea"/>
              <a:cs typeface="+mn-cs"/>
            </a:rPr>
            <a:t>he international classification system of FTSE International</a:t>
          </a:r>
          <a:r>
            <a:rPr lang="en-US" sz="1100" baseline="0">
              <a:solidFill>
                <a:schemeClr val="dk1"/>
              </a:solidFill>
              <a:effectLst/>
              <a:latin typeface="+mn-lt"/>
              <a:ea typeface="+mn-ea"/>
              <a:cs typeface="+mn-cs"/>
            </a:rPr>
            <a:t> which is adobted by Cyprus Stock Exchange (CSE).</a:t>
          </a:r>
        </a:p>
        <a:p>
          <a:endParaRPr lang="en-US" sz="1100" baseline="0">
            <a:solidFill>
              <a:schemeClr val="dk1"/>
            </a:solidFill>
            <a:effectLst/>
            <a:latin typeface="+mn-lt"/>
            <a:ea typeface="+mn-ea"/>
            <a:cs typeface="+mn-cs"/>
          </a:endParaRPr>
        </a:p>
        <a:p>
          <a:r>
            <a:rPr lang="en-US" sz="1100" b="0" i="0">
              <a:solidFill>
                <a:schemeClr val="dk1"/>
              </a:solidFill>
              <a:effectLst/>
              <a:latin typeface="+mn-lt"/>
              <a:ea typeface="+mn-ea"/>
              <a:cs typeface="+mn-cs"/>
            </a:rPr>
            <a:t>The following link provide</a:t>
          </a:r>
          <a:r>
            <a:rPr lang="en-US" sz="1100" b="0" i="0" baseline="0">
              <a:solidFill>
                <a:schemeClr val="dk1"/>
              </a:solidFill>
              <a:effectLst/>
              <a:latin typeface="+mn-lt"/>
              <a:ea typeface="+mn-ea"/>
              <a:cs typeface="+mn-cs"/>
            </a:rPr>
            <a:t> details about the classification of the Issuer as per CSE.</a:t>
          </a:r>
          <a:br>
            <a:rPr lang="en-US" sz="1100" b="0" i="0">
              <a:solidFill>
                <a:schemeClr val="dk1"/>
              </a:solidFill>
              <a:effectLst/>
              <a:latin typeface="+mn-lt"/>
              <a:ea typeface="+mn-ea"/>
              <a:cs typeface="+mn-cs"/>
            </a:rPr>
          </a:br>
          <a:r>
            <a:rPr lang="en-US" sz="1100" b="0" i="0" u="sng">
              <a:solidFill>
                <a:schemeClr val="tx2">
                  <a:lumMod val="75000"/>
                </a:schemeClr>
              </a:solidFill>
              <a:effectLst/>
              <a:latin typeface="+mn-lt"/>
              <a:ea typeface="+mn-ea"/>
              <a:cs typeface="+mn-cs"/>
            </a:rPr>
            <a:t>http://www.cse.com.cy/el-GR/regulated-market/listing/ftse-Classification/</a:t>
          </a:r>
          <a:r>
            <a:rPr lang="en-US" sz="1100" b="0" i="0">
              <a:solidFill>
                <a:schemeClr val="dk1"/>
              </a:solidFill>
              <a:effectLst/>
              <a:latin typeface="+mn-lt"/>
              <a:ea typeface="+mn-ea"/>
              <a:cs typeface="+mn-cs"/>
            </a:rPr>
            <a:t> </a:t>
          </a:r>
          <a:br>
            <a:rPr lang="en-US" sz="1100" b="0" i="0">
              <a:solidFill>
                <a:schemeClr val="dk1"/>
              </a:solidFill>
              <a:effectLst/>
              <a:latin typeface="+mn-lt"/>
              <a:ea typeface="+mn-ea"/>
              <a:cs typeface="+mn-cs"/>
            </a:rPr>
          </a:br>
          <a:endParaRPr lang="el-GR"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tylianou\AppData\Local\Microsoft\Windows\INetCache\Content.Outlook\MJ6T93DU\Form%20T190-001%20for%20Issuers%20-Evi%20Quarterly%20Statistics%20v.4%20Unlock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General Info"/>
      <sheetName val="Section C"/>
      <sheetName val="Validation Tests"/>
      <sheetName val="Definitions"/>
      <sheetName val="Data collection -summary"/>
      <sheetName val="Allowed Values"/>
    </sheetNames>
    <sheetDataSet>
      <sheetData sheetId="0"/>
      <sheetData sheetId="1">
        <row r="36">
          <cell r="C36" t="str">
            <v>FALSE</v>
          </cell>
        </row>
      </sheetData>
      <sheetData sheetId="2">
        <row r="24">
          <cell r="E24" t="b">
            <v>0</v>
          </cell>
        </row>
      </sheetData>
      <sheetData sheetId="3"/>
      <sheetData sheetId="4"/>
      <sheetData sheetId="5"/>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cb.int/stats/exchange/eurofxref/html/index.en.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55"/>
  <sheetViews>
    <sheetView showGridLines="0" tabSelected="1" view="pageBreakPreview" zoomScaleNormal="100" zoomScaleSheetLayoutView="100" workbookViewId="0">
      <selection sqref="A1:B1"/>
    </sheetView>
  </sheetViews>
  <sheetFormatPr defaultColWidth="9.140625" defaultRowHeight="15" x14ac:dyDescent="0.25"/>
  <cols>
    <col min="1" max="14" width="10.140625" style="92" customWidth="1"/>
    <col min="15" max="16384" width="9.140625" style="93"/>
  </cols>
  <sheetData>
    <row r="1" spans="1:14" ht="18.75" x14ac:dyDescent="0.25">
      <c r="A1" s="201" t="s">
        <v>445</v>
      </c>
      <c r="B1" s="201"/>
    </row>
    <row r="2" spans="1:14" ht="15.75" x14ac:dyDescent="0.25">
      <c r="A2" s="4"/>
    </row>
    <row r="3" spans="1:14" ht="6" customHeight="1" x14ac:dyDescent="0.25"/>
    <row r="4" spans="1:14" ht="21" x14ac:dyDescent="0.25">
      <c r="C4" s="200" t="s">
        <v>366</v>
      </c>
      <c r="D4" s="200"/>
      <c r="E4" s="200"/>
      <c r="F4" s="200"/>
      <c r="G4" s="200"/>
      <c r="H4" s="200"/>
      <c r="I4" s="200"/>
      <c r="J4" s="200"/>
    </row>
    <row r="7" spans="1:14" ht="18.75" x14ac:dyDescent="0.25">
      <c r="A7" s="199" t="s">
        <v>43</v>
      </c>
      <c r="B7" s="199"/>
      <c r="C7" s="199"/>
      <c r="D7" s="199"/>
      <c r="E7" s="199"/>
      <c r="F7" s="199"/>
      <c r="G7" s="199"/>
      <c r="H7" s="199"/>
      <c r="I7" s="199"/>
      <c r="J7" s="199"/>
      <c r="K7" s="199"/>
      <c r="L7" s="199"/>
      <c r="M7" s="199"/>
      <c r="N7" s="199"/>
    </row>
    <row r="8" spans="1:14" s="193" customFormat="1" x14ac:dyDescent="0.25">
      <c r="A8" s="192"/>
      <c r="B8" s="192"/>
      <c r="C8" s="192"/>
      <c r="D8" s="192"/>
      <c r="E8" s="192"/>
      <c r="F8" s="192"/>
      <c r="G8" s="192"/>
      <c r="H8" s="192"/>
      <c r="I8" s="192"/>
      <c r="J8" s="192"/>
      <c r="K8" s="192"/>
      <c r="L8" s="192"/>
      <c r="M8" s="192"/>
      <c r="N8" s="192"/>
    </row>
    <row r="9" spans="1:14" s="193" customFormat="1" x14ac:dyDescent="0.25">
      <c r="A9" s="202" t="s">
        <v>512</v>
      </c>
      <c r="B9" s="202"/>
      <c r="C9" s="202"/>
      <c r="D9" s="202"/>
      <c r="E9" s="202"/>
      <c r="F9" s="202"/>
      <c r="G9" s="202"/>
      <c r="H9" s="202"/>
      <c r="I9" s="202"/>
      <c r="J9" s="202"/>
      <c r="K9" s="202"/>
      <c r="L9" s="202"/>
      <c r="M9" s="202"/>
      <c r="N9" s="202"/>
    </row>
    <row r="10" spans="1:14" s="193" customFormat="1" x14ac:dyDescent="0.25">
      <c r="A10" s="202" t="s">
        <v>529</v>
      </c>
      <c r="B10" s="202"/>
      <c r="C10" s="202"/>
      <c r="D10" s="202"/>
      <c r="E10" s="202"/>
      <c r="F10" s="202"/>
      <c r="G10" s="202"/>
      <c r="H10" s="202"/>
      <c r="I10" s="202"/>
      <c r="J10" s="202"/>
      <c r="K10" s="202"/>
      <c r="L10" s="202"/>
      <c r="M10" s="202"/>
      <c r="N10" s="202"/>
    </row>
    <row r="11" spans="1:14" s="193" customFormat="1" x14ac:dyDescent="0.25">
      <c r="A11" s="192"/>
      <c r="B11" s="192"/>
      <c r="C11" s="192"/>
      <c r="D11" s="192"/>
      <c r="E11" s="192"/>
      <c r="F11" s="192"/>
      <c r="G11" s="192"/>
      <c r="H11" s="192"/>
      <c r="I11" s="192"/>
      <c r="J11" s="192"/>
      <c r="K11" s="192"/>
      <c r="L11" s="192"/>
      <c r="M11" s="192"/>
      <c r="N11" s="192"/>
    </row>
    <row r="12" spans="1:14" s="193" customFormat="1" x14ac:dyDescent="0.25">
      <c r="A12" s="203" t="s">
        <v>513</v>
      </c>
      <c r="B12" s="203"/>
      <c r="C12" s="203"/>
      <c r="D12" s="203"/>
      <c r="E12" s="203"/>
      <c r="F12" s="203"/>
      <c r="G12" s="203"/>
      <c r="H12" s="203"/>
      <c r="I12" s="203"/>
      <c r="J12" s="203"/>
      <c r="K12" s="203"/>
      <c r="L12" s="203"/>
      <c r="M12" s="203"/>
      <c r="N12" s="203"/>
    </row>
    <row r="13" spans="1:14" s="193" customFormat="1" x14ac:dyDescent="0.25">
      <c r="A13" s="192"/>
      <c r="B13" s="192"/>
      <c r="C13" s="192"/>
      <c r="D13" s="192"/>
      <c r="E13" s="192"/>
      <c r="F13" s="192"/>
      <c r="G13" s="192"/>
      <c r="H13" s="192"/>
      <c r="I13" s="192"/>
      <c r="J13" s="192"/>
      <c r="K13" s="192"/>
      <c r="L13" s="192"/>
      <c r="M13" s="192"/>
      <c r="N13" s="192"/>
    </row>
    <row r="14" spans="1:14" s="193" customFormat="1" x14ac:dyDescent="0.25">
      <c r="A14" s="203" t="s">
        <v>514</v>
      </c>
      <c r="B14" s="203"/>
      <c r="C14" s="203"/>
      <c r="D14" s="203"/>
      <c r="E14" s="203"/>
      <c r="F14" s="203"/>
      <c r="G14" s="203"/>
      <c r="H14" s="203"/>
      <c r="I14" s="203"/>
      <c r="J14" s="203"/>
      <c r="K14" s="203"/>
      <c r="L14" s="203"/>
      <c r="M14" s="203"/>
      <c r="N14" s="203"/>
    </row>
    <row r="15" spans="1:14" s="193" customFormat="1" x14ac:dyDescent="0.25">
      <c r="A15" s="203" t="s">
        <v>530</v>
      </c>
      <c r="B15" s="203"/>
      <c r="C15" s="203"/>
      <c r="D15" s="203"/>
      <c r="E15" s="203"/>
      <c r="F15" s="203"/>
      <c r="G15" s="203"/>
      <c r="H15" s="203"/>
      <c r="I15" s="203"/>
      <c r="J15" s="203"/>
      <c r="K15" s="203"/>
      <c r="L15" s="203"/>
      <c r="M15" s="203"/>
      <c r="N15" s="203"/>
    </row>
    <row r="16" spans="1:14" s="193" customFormat="1" x14ac:dyDescent="0.25">
      <c r="A16" s="203" t="s">
        <v>531</v>
      </c>
      <c r="B16" s="203"/>
      <c r="C16" s="203"/>
      <c r="D16" s="203"/>
      <c r="E16" s="203"/>
      <c r="F16" s="203"/>
      <c r="G16" s="203"/>
      <c r="H16" s="203"/>
      <c r="I16" s="203"/>
      <c r="J16" s="203"/>
      <c r="K16" s="203"/>
      <c r="L16" s="203"/>
      <c r="M16" s="203"/>
      <c r="N16" s="203"/>
    </row>
    <row r="17" spans="1:14" s="193" customFormat="1" x14ac:dyDescent="0.25">
      <c r="A17" s="203" t="s">
        <v>532</v>
      </c>
      <c r="B17" s="203"/>
      <c r="C17" s="203"/>
      <c r="D17" s="203"/>
      <c r="E17" s="203"/>
      <c r="F17" s="203"/>
      <c r="G17" s="203"/>
      <c r="H17" s="203"/>
      <c r="I17" s="203"/>
      <c r="J17" s="203"/>
      <c r="K17" s="203"/>
      <c r="L17" s="203"/>
      <c r="M17" s="203"/>
      <c r="N17" s="203"/>
    </row>
    <row r="18" spans="1:14" s="193" customFormat="1" x14ac:dyDescent="0.25">
      <c r="A18" s="203" t="s">
        <v>533</v>
      </c>
      <c r="B18" s="203"/>
      <c r="C18" s="203"/>
      <c r="D18" s="203"/>
      <c r="E18" s="203"/>
      <c r="F18" s="203"/>
      <c r="G18" s="203"/>
      <c r="H18" s="203"/>
      <c r="I18" s="203"/>
      <c r="J18" s="203"/>
      <c r="K18" s="203"/>
      <c r="L18" s="203"/>
      <c r="M18" s="203"/>
      <c r="N18" s="203"/>
    </row>
    <row r="19" spans="1:14" s="193" customFormat="1" x14ac:dyDescent="0.25">
      <c r="A19" s="203" t="s">
        <v>534</v>
      </c>
      <c r="B19" s="203"/>
      <c r="C19" s="203"/>
      <c r="D19" s="203"/>
      <c r="E19" s="203"/>
      <c r="F19" s="203"/>
      <c r="G19" s="203"/>
      <c r="H19" s="203"/>
      <c r="I19" s="203"/>
      <c r="J19" s="203"/>
      <c r="K19" s="203"/>
      <c r="L19" s="203"/>
      <c r="M19" s="203"/>
      <c r="N19" s="203"/>
    </row>
    <row r="20" spans="1:14" s="193" customFormat="1" x14ac:dyDescent="0.25">
      <c r="A20" s="203" t="s">
        <v>535</v>
      </c>
      <c r="B20" s="203"/>
      <c r="C20" s="203"/>
      <c r="D20" s="203"/>
      <c r="E20" s="203"/>
      <c r="F20" s="203"/>
      <c r="G20" s="203"/>
      <c r="H20" s="203"/>
      <c r="I20" s="203"/>
      <c r="J20" s="203"/>
      <c r="K20" s="203"/>
      <c r="L20" s="203"/>
      <c r="M20" s="203"/>
      <c r="N20" s="203"/>
    </row>
    <row r="21" spans="1:14" s="193" customFormat="1" x14ac:dyDescent="0.25">
      <c r="A21" s="192"/>
      <c r="B21" s="192"/>
      <c r="C21" s="192"/>
      <c r="D21" s="192"/>
      <c r="E21" s="192"/>
      <c r="F21" s="192"/>
      <c r="G21" s="192"/>
      <c r="H21" s="192"/>
      <c r="I21" s="192"/>
      <c r="J21" s="192"/>
      <c r="K21" s="192"/>
      <c r="L21" s="192"/>
      <c r="M21" s="192"/>
      <c r="N21" s="192"/>
    </row>
    <row r="22" spans="1:14" s="193" customFormat="1" x14ac:dyDescent="0.25">
      <c r="A22" s="205" t="s">
        <v>18</v>
      </c>
      <c r="B22" s="205"/>
      <c r="C22" s="205"/>
      <c r="D22" s="205"/>
      <c r="E22" s="205"/>
      <c r="F22" s="205"/>
      <c r="G22" s="205"/>
      <c r="H22" s="205"/>
      <c r="I22" s="205"/>
      <c r="J22" s="205"/>
      <c r="K22" s="205"/>
      <c r="L22" s="205"/>
      <c r="M22" s="205"/>
      <c r="N22" s="205"/>
    </row>
    <row r="23" spans="1:14" s="193" customFormat="1" x14ac:dyDescent="0.25">
      <c r="A23" s="194"/>
      <c r="B23" s="204" t="s">
        <v>455</v>
      </c>
      <c r="C23" s="204"/>
      <c r="D23" s="204"/>
      <c r="E23" s="204"/>
      <c r="F23" s="204"/>
      <c r="G23" s="204"/>
      <c r="H23" s="204"/>
      <c r="I23" s="204"/>
      <c r="J23" s="204"/>
      <c r="K23" s="204"/>
      <c r="L23" s="204"/>
      <c r="M23" s="204"/>
      <c r="N23" s="204"/>
    </row>
    <row r="24" spans="1:14" s="193" customFormat="1" x14ac:dyDescent="0.25">
      <c r="A24" s="195"/>
      <c r="B24" s="204" t="s">
        <v>19</v>
      </c>
      <c r="C24" s="204"/>
      <c r="D24" s="204"/>
      <c r="E24" s="204"/>
      <c r="F24" s="204"/>
      <c r="G24" s="204"/>
      <c r="H24" s="204"/>
      <c r="I24" s="204"/>
      <c r="J24" s="204"/>
      <c r="K24" s="204"/>
      <c r="L24" s="204"/>
      <c r="M24" s="204"/>
      <c r="N24" s="204"/>
    </row>
    <row r="25" spans="1:14" s="193" customFormat="1" x14ac:dyDescent="0.25">
      <c r="A25" s="196"/>
      <c r="B25" s="204" t="s">
        <v>44</v>
      </c>
      <c r="C25" s="204"/>
      <c r="D25" s="204"/>
      <c r="E25" s="204"/>
      <c r="F25" s="204"/>
      <c r="G25" s="204"/>
      <c r="H25" s="204"/>
      <c r="I25" s="204"/>
      <c r="J25" s="204"/>
      <c r="K25" s="204"/>
      <c r="L25" s="204"/>
      <c r="M25" s="204"/>
      <c r="N25" s="204"/>
    </row>
    <row r="26" spans="1:14" s="193" customFormat="1" x14ac:dyDescent="0.25">
      <c r="A26" s="192"/>
      <c r="B26" s="192"/>
      <c r="C26" s="192"/>
      <c r="D26" s="192"/>
      <c r="E26" s="192"/>
      <c r="F26" s="192"/>
      <c r="G26" s="192"/>
      <c r="H26" s="192"/>
      <c r="I26" s="192"/>
      <c r="J26" s="192"/>
      <c r="K26" s="192"/>
      <c r="L26" s="192"/>
      <c r="M26" s="192"/>
      <c r="N26" s="192"/>
    </row>
    <row r="27" spans="1:14" s="193" customFormat="1" x14ac:dyDescent="0.25">
      <c r="A27" s="203" t="s">
        <v>515</v>
      </c>
      <c r="B27" s="203"/>
      <c r="C27" s="203"/>
      <c r="D27" s="203"/>
      <c r="E27" s="203"/>
      <c r="F27" s="203"/>
      <c r="G27" s="203"/>
      <c r="H27" s="203"/>
      <c r="I27" s="203"/>
      <c r="J27" s="203"/>
      <c r="K27" s="203"/>
      <c r="L27" s="203"/>
      <c r="M27" s="203"/>
      <c r="N27" s="203"/>
    </row>
    <row r="28" spans="1:14" s="193" customFormat="1" x14ac:dyDescent="0.25">
      <c r="A28" s="192"/>
      <c r="B28" s="192"/>
      <c r="C28" s="192"/>
      <c r="D28" s="192"/>
      <c r="E28" s="192"/>
      <c r="F28" s="192"/>
      <c r="G28" s="192"/>
      <c r="H28" s="192"/>
      <c r="I28" s="192"/>
      <c r="J28" s="192"/>
      <c r="K28" s="192"/>
      <c r="L28" s="192"/>
      <c r="M28" s="192"/>
      <c r="N28" s="192"/>
    </row>
    <row r="29" spans="1:14" s="193" customFormat="1" x14ac:dyDescent="0.25">
      <c r="A29" s="203" t="s">
        <v>516</v>
      </c>
      <c r="B29" s="203"/>
      <c r="C29" s="203"/>
      <c r="D29" s="203"/>
      <c r="E29" s="203"/>
      <c r="F29" s="203"/>
      <c r="G29" s="203"/>
      <c r="H29" s="203"/>
      <c r="I29" s="203"/>
      <c r="J29" s="203"/>
      <c r="K29" s="203"/>
      <c r="L29" s="203"/>
      <c r="M29" s="203"/>
      <c r="N29" s="203"/>
    </row>
    <row r="30" spans="1:14" s="193" customFormat="1" x14ac:dyDescent="0.25">
      <c r="A30" s="203" t="s">
        <v>527</v>
      </c>
      <c r="B30" s="203"/>
      <c r="C30" s="203"/>
      <c r="D30" s="203"/>
      <c r="E30" s="203"/>
      <c r="F30" s="203"/>
      <c r="G30" s="203"/>
      <c r="H30" s="203"/>
      <c r="I30" s="203"/>
      <c r="J30" s="203"/>
      <c r="K30" s="203"/>
      <c r="L30" s="203"/>
      <c r="M30" s="203"/>
      <c r="N30" s="203"/>
    </row>
    <row r="31" spans="1:14" s="193" customFormat="1" x14ac:dyDescent="0.25">
      <c r="A31" s="192"/>
      <c r="B31" s="192"/>
      <c r="C31" s="192"/>
      <c r="D31" s="192"/>
      <c r="E31" s="192"/>
      <c r="F31" s="192"/>
      <c r="G31" s="192"/>
      <c r="H31" s="192"/>
      <c r="I31" s="192"/>
      <c r="J31" s="192"/>
      <c r="K31" s="192"/>
      <c r="L31" s="192"/>
      <c r="M31" s="192"/>
      <c r="N31" s="192"/>
    </row>
    <row r="32" spans="1:14" s="193" customFormat="1" x14ac:dyDescent="0.25">
      <c r="A32" s="203" t="s">
        <v>517</v>
      </c>
      <c r="B32" s="203"/>
      <c r="C32" s="203"/>
      <c r="D32" s="203"/>
      <c r="E32" s="203"/>
      <c r="F32" s="203"/>
      <c r="G32" s="203"/>
      <c r="H32" s="203"/>
      <c r="I32" s="203"/>
      <c r="J32" s="203"/>
      <c r="K32" s="203"/>
      <c r="L32" s="203"/>
      <c r="M32" s="203"/>
      <c r="N32" s="203"/>
    </row>
    <row r="33" spans="1:14" s="193" customFormat="1" x14ac:dyDescent="0.25">
      <c r="A33" s="203" t="s">
        <v>528</v>
      </c>
      <c r="B33" s="203"/>
      <c r="C33" s="203"/>
      <c r="D33" s="203"/>
      <c r="E33" s="203"/>
      <c r="F33" s="203"/>
      <c r="G33" s="203"/>
      <c r="H33" s="203"/>
      <c r="I33" s="203"/>
      <c r="J33" s="203"/>
      <c r="K33" s="203"/>
      <c r="L33" s="203"/>
      <c r="M33" s="203"/>
      <c r="N33" s="203"/>
    </row>
    <row r="34" spans="1:14" s="193" customFormat="1" x14ac:dyDescent="0.25">
      <c r="A34" s="192"/>
      <c r="B34" s="192"/>
      <c r="C34" s="192"/>
      <c r="D34" s="192"/>
      <c r="E34" s="192"/>
      <c r="F34" s="192"/>
      <c r="G34" s="192"/>
      <c r="H34" s="192"/>
      <c r="I34" s="192"/>
      <c r="J34" s="192"/>
      <c r="K34" s="192"/>
      <c r="L34" s="192"/>
      <c r="M34" s="192"/>
      <c r="N34" s="192"/>
    </row>
    <row r="35" spans="1:14" s="193" customFormat="1" x14ac:dyDescent="0.25">
      <c r="A35" s="206" t="s">
        <v>536</v>
      </c>
      <c r="B35" s="206"/>
      <c r="C35" s="206"/>
      <c r="D35" s="206"/>
      <c r="E35" s="206"/>
      <c r="F35" s="206"/>
      <c r="G35" s="206"/>
      <c r="H35" s="206"/>
      <c r="I35" s="206"/>
      <c r="J35" s="206"/>
      <c r="K35" s="206"/>
      <c r="L35" s="206"/>
      <c r="M35" s="206"/>
      <c r="N35" s="206"/>
    </row>
    <row r="36" spans="1:14" s="193" customFormat="1" x14ac:dyDescent="0.25">
      <c r="A36" s="192"/>
      <c r="B36" s="192"/>
      <c r="C36" s="192"/>
      <c r="D36" s="192"/>
      <c r="E36" s="192"/>
      <c r="F36" s="192"/>
      <c r="G36" s="192"/>
      <c r="H36" s="192"/>
      <c r="I36" s="192"/>
      <c r="J36" s="192"/>
      <c r="K36" s="192"/>
      <c r="L36" s="192"/>
      <c r="M36" s="192"/>
      <c r="N36" s="192"/>
    </row>
    <row r="37" spans="1:14" s="193" customFormat="1" x14ac:dyDescent="0.25">
      <c r="A37" s="206" t="s">
        <v>537</v>
      </c>
      <c r="B37" s="206"/>
      <c r="C37" s="206"/>
      <c r="D37" s="206"/>
      <c r="E37" s="206"/>
      <c r="F37" s="206"/>
      <c r="G37" s="206"/>
      <c r="H37" s="206"/>
      <c r="I37" s="206"/>
      <c r="J37" s="206"/>
      <c r="K37" s="206"/>
      <c r="L37" s="206"/>
      <c r="M37" s="206"/>
      <c r="N37" s="206"/>
    </row>
    <row r="38" spans="1:14" s="193" customFormat="1" x14ac:dyDescent="0.25">
      <c r="A38" s="197"/>
      <c r="B38" s="197"/>
      <c r="C38" s="197"/>
      <c r="D38" s="197"/>
      <c r="E38" s="197"/>
      <c r="F38" s="197"/>
      <c r="G38" s="197"/>
      <c r="H38" s="197"/>
      <c r="I38" s="197"/>
      <c r="J38" s="197"/>
      <c r="K38" s="197"/>
      <c r="L38" s="197"/>
      <c r="M38" s="197"/>
      <c r="N38" s="197"/>
    </row>
    <row r="39" spans="1:14" s="193" customFormat="1" x14ac:dyDescent="0.25">
      <c r="A39" s="203" t="s">
        <v>518</v>
      </c>
      <c r="B39" s="203"/>
      <c r="C39" s="203"/>
      <c r="D39" s="203"/>
      <c r="E39" s="203"/>
      <c r="F39" s="203"/>
      <c r="G39" s="203"/>
      <c r="H39" s="203"/>
      <c r="I39" s="203"/>
      <c r="J39" s="203"/>
      <c r="K39" s="203"/>
      <c r="L39" s="203"/>
      <c r="M39" s="203"/>
      <c r="N39" s="203"/>
    </row>
    <row r="40" spans="1:14" s="193" customFormat="1" x14ac:dyDescent="0.25">
      <c r="A40" s="203" t="s">
        <v>519</v>
      </c>
      <c r="B40" s="203"/>
      <c r="C40" s="203"/>
      <c r="D40" s="203"/>
      <c r="E40" s="203"/>
      <c r="F40" s="203"/>
      <c r="G40" s="203"/>
      <c r="H40" s="203"/>
      <c r="I40" s="203"/>
      <c r="J40" s="203"/>
      <c r="K40" s="203"/>
      <c r="L40" s="203"/>
      <c r="M40" s="203"/>
      <c r="N40" s="203"/>
    </row>
    <row r="41" spans="1:14" s="193" customFormat="1" x14ac:dyDescent="0.25">
      <c r="A41" s="207" t="s">
        <v>540</v>
      </c>
      <c r="B41" s="208"/>
      <c r="C41" s="208"/>
      <c r="D41" s="208"/>
      <c r="E41" s="208"/>
      <c r="F41" s="208"/>
      <c r="G41" s="208"/>
      <c r="H41" s="208"/>
      <c r="I41" s="208"/>
      <c r="J41" s="208"/>
      <c r="K41" s="208"/>
      <c r="L41" s="208"/>
      <c r="M41" s="208"/>
      <c r="N41" s="208"/>
    </row>
    <row r="42" spans="1:14" s="193" customFormat="1" x14ac:dyDescent="0.25">
      <c r="A42" s="203" t="s">
        <v>539</v>
      </c>
      <c r="B42" s="203"/>
      <c r="C42" s="203"/>
      <c r="D42" s="203"/>
      <c r="E42" s="203"/>
      <c r="F42" s="203"/>
      <c r="G42" s="203"/>
      <c r="H42" s="203"/>
      <c r="I42" s="203"/>
      <c r="J42" s="203"/>
      <c r="K42" s="203"/>
      <c r="L42" s="203"/>
      <c r="M42" s="203"/>
      <c r="N42" s="203"/>
    </row>
    <row r="43" spans="1:14" s="193" customFormat="1" x14ac:dyDescent="0.25">
      <c r="A43" s="192"/>
      <c r="B43" s="192"/>
      <c r="C43" s="192"/>
      <c r="D43" s="192"/>
      <c r="E43" s="192"/>
      <c r="F43" s="192"/>
      <c r="G43" s="192"/>
      <c r="H43" s="192"/>
      <c r="I43" s="192"/>
      <c r="J43" s="192"/>
      <c r="K43" s="192"/>
      <c r="L43" s="192"/>
      <c r="M43" s="192"/>
      <c r="N43" s="192"/>
    </row>
    <row r="44" spans="1:14" s="193" customFormat="1" x14ac:dyDescent="0.25">
      <c r="A44" s="206" t="s">
        <v>520</v>
      </c>
      <c r="B44" s="206"/>
      <c r="C44" s="206"/>
      <c r="D44" s="206"/>
      <c r="E44" s="206"/>
      <c r="F44" s="206"/>
      <c r="G44" s="206"/>
      <c r="H44" s="206"/>
      <c r="I44" s="206"/>
      <c r="J44" s="206"/>
      <c r="K44" s="206"/>
      <c r="L44" s="206"/>
      <c r="M44" s="206"/>
      <c r="N44" s="206"/>
    </row>
    <row r="45" spans="1:14" s="193" customFormat="1" x14ac:dyDescent="0.25">
      <c r="A45" s="203" t="s">
        <v>521</v>
      </c>
      <c r="B45" s="203"/>
      <c r="C45" s="203"/>
      <c r="D45" s="203"/>
      <c r="E45" s="203"/>
      <c r="F45" s="203"/>
      <c r="G45" s="203"/>
      <c r="H45" s="203"/>
      <c r="I45" s="203"/>
      <c r="J45" s="203"/>
      <c r="K45" s="203"/>
      <c r="L45" s="203"/>
      <c r="M45" s="203"/>
      <c r="N45" s="203"/>
    </row>
    <row r="46" spans="1:14" s="193" customFormat="1" x14ac:dyDescent="0.25">
      <c r="A46" s="192"/>
      <c r="B46" s="192"/>
      <c r="C46" s="192"/>
      <c r="D46" s="192"/>
      <c r="E46" s="192"/>
      <c r="F46" s="192"/>
      <c r="G46" s="192"/>
      <c r="H46" s="192"/>
      <c r="I46" s="192"/>
      <c r="J46" s="192"/>
      <c r="K46" s="192"/>
      <c r="L46" s="192"/>
      <c r="M46" s="192"/>
      <c r="N46" s="192"/>
    </row>
    <row r="47" spans="1:14" s="193" customFormat="1" x14ac:dyDescent="0.25">
      <c r="A47" s="206" t="s">
        <v>522</v>
      </c>
      <c r="B47" s="206"/>
      <c r="C47" s="206"/>
      <c r="D47" s="206"/>
      <c r="E47" s="206"/>
      <c r="F47" s="206"/>
      <c r="G47" s="206"/>
      <c r="H47" s="206"/>
      <c r="I47" s="206"/>
      <c r="J47" s="206"/>
      <c r="K47" s="206"/>
      <c r="L47" s="206"/>
      <c r="M47" s="206"/>
      <c r="N47" s="206"/>
    </row>
    <row r="48" spans="1:14" s="193" customFormat="1" x14ac:dyDescent="0.25">
      <c r="A48" s="203" t="s">
        <v>523</v>
      </c>
      <c r="B48" s="203"/>
      <c r="C48" s="203"/>
      <c r="D48" s="203"/>
      <c r="E48" s="203"/>
      <c r="F48" s="203"/>
      <c r="G48" s="203"/>
      <c r="H48" s="203"/>
      <c r="I48" s="203"/>
      <c r="J48" s="203"/>
      <c r="K48" s="203"/>
      <c r="L48" s="203"/>
      <c r="M48" s="203"/>
      <c r="N48" s="203"/>
    </row>
    <row r="49" spans="1:14" s="193" customFormat="1" x14ac:dyDescent="0.25">
      <c r="A49" s="192"/>
      <c r="B49" s="192"/>
      <c r="C49" s="192"/>
      <c r="D49" s="192"/>
      <c r="E49" s="192"/>
      <c r="F49" s="192"/>
      <c r="G49" s="192"/>
      <c r="H49" s="192"/>
      <c r="I49" s="192"/>
      <c r="J49" s="192"/>
      <c r="K49" s="192"/>
      <c r="L49" s="192"/>
      <c r="M49" s="192"/>
      <c r="N49" s="192"/>
    </row>
    <row r="50" spans="1:14" s="193" customFormat="1" x14ac:dyDescent="0.25">
      <c r="A50" s="206" t="s">
        <v>538</v>
      </c>
      <c r="B50" s="206"/>
      <c r="C50" s="206"/>
      <c r="D50" s="206"/>
      <c r="E50" s="206"/>
      <c r="F50" s="206"/>
      <c r="G50" s="206"/>
      <c r="H50" s="206"/>
      <c r="I50" s="206"/>
      <c r="J50" s="206"/>
      <c r="K50" s="206"/>
      <c r="L50" s="206"/>
      <c r="M50" s="206"/>
      <c r="N50" s="206"/>
    </row>
    <row r="51" spans="1:14" s="193" customFormat="1" x14ac:dyDescent="0.25">
      <c r="A51" s="192"/>
      <c r="B51" s="192"/>
      <c r="C51" s="192"/>
      <c r="D51" s="192"/>
      <c r="E51" s="192"/>
      <c r="F51" s="192"/>
      <c r="G51" s="192"/>
      <c r="H51" s="192"/>
      <c r="I51" s="192"/>
      <c r="J51" s="192"/>
      <c r="K51" s="192"/>
      <c r="L51" s="192"/>
      <c r="M51" s="192"/>
      <c r="N51" s="192"/>
    </row>
    <row r="52" spans="1:14" s="193" customFormat="1" x14ac:dyDescent="0.25">
      <c r="A52" s="206" t="s">
        <v>524</v>
      </c>
      <c r="B52" s="206"/>
      <c r="C52" s="206"/>
      <c r="D52" s="206"/>
      <c r="E52" s="206"/>
      <c r="F52" s="206"/>
      <c r="G52" s="206"/>
      <c r="H52" s="206"/>
      <c r="I52" s="206"/>
      <c r="J52" s="206"/>
      <c r="K52" s="206"/>
      <c r="L52" s="206"/>
      <c r="M52" s="206"/>
      <c r="N52" s="206"/>
    </row>
    <row r="53" spans="1:14" s="193" customFormat="1" x14ac:dyDescent="0.25">
      <c r="A53" s="203" t="s">
        <v>525</v>
      </c>
      <c r="B53" s="203"/>
      <c r="C53" s="203"/>
      <c r="D53" s="203"/>
      <c r="E53" s="203"/>
      <c r="F53" s="203"/>
      <c r="G53" s="203"/>
      <c r="H53" s="203"/>
      <c r="I53" s="203"/>
      <c r="J53" s="203"/>
      <c r="K53" s="203"/>
      <c r="L53" s="203"/>
      <c r="M53" s="203"/>
      <c r="N53" s="203"/>
    </row>
    <row r="54" spans="1:14" s="193" customFormat="1" x14ac:dyDescent="0.25">
      <c r="A54" s="203" t="s">
        <v>526</v>
      </c>
      <c r="B54" s="203"/>
      <c r="C54" s="203"/>
      <c r="D54" s="203"/>
      <c r="E54" s="203"/>
      <c r="F54" s="203"/>
      <c r="G54" s="203"/>
      <c r="H54" s="203"/>
      <c r="I54" s="203"/>
      <c r="J54" s="203"/>
      <c r="K54" s="203"/>
      <c r="L54" s="203"/>
      <c r="M54" s="203"/>
      <c r="N54" s="203"/>
    </row>
    <row r="55" spans="1:14" s="193" customFormat="1" x14ac:dyDescent="0.25">
      <c r="A55" s="192"/>
      <c r="B55" s="192"/>
      <c r="C55" s="192"/>
      <c r="D55" s="192"/>
      <c r="E55" s="192"/>
      <c r="F55" s="192"/>
      <c r="G55" s="192"/>
      <c r="H55" s="192"/>
      <c r="I55" s="192"/>
      <c r="J55" s="192"/>
      <c r="K55" s="192"/>
      <c r="L55" s="192"/>
      <c r="M55" s="192"/>
      <c r="N55" s="192"/>
    </row>
  </sheetData>
  <sheetProtection algorithmName="SHA-512" hashValue="qfjV6ZuW5ecRo9q4T9Tc5cqfaU2+O7o+GgiH8lmIv0cg2ARfVqyz0R0LHSRSI00H1U7QGtSFri2tA4T4fZPchA==" saltValue="8x8/xqyjQp2s8iOKndeKbA==" spinCount="100000" sheet="1" objects="1" scenarios="1"/>
  <mergeCells count="36">
    <mergeCell ref="A53:N53"/>
    <mergeCell ref="A54:N54"/>
    <mergeCell ref="A45:N45"/>
    <mergeCell ref="A47:N47"/>
    <mergeCell ref="A48:N48"/>
    <mergeCell ref="A50:N50"/>
    <mergeCell ref="A52:N52"/>
    <mergeCell ref="A39:N39"/>
    <mergeCell ref="A40:N40"/>
    <mergeCell ref="A41:N41"/>
    <mergeCell ref="A42:N42"/>
    <mergeCell ref="A44:N44"/>
    <mergeCell ref="A30:N30"/>
    <mergeCell ref="A32:N32"/>
    <mergeCell ref="A33:N33"/>
    <mergeCell ref="A35:N35"/>
    <mergeCell ref="A37:N37"/>
    <mergeCell ref="B24:N24"/>
    <mergeCell ref="B25:N25"/>
    <mergeCell ref="A27:N27"/>
    <mergeCell ref="A29:N29"/>
    <mergeCell ref="A18:N18"/>
    <mergeCell ref="A19:N19"/>
    <mergeCell ref="A20:N20"/>
    <mergeCell ref="A22:N22"/>
    <mergeCell ref="B23:N23"/>
    <mergeCell ref="A12:N12"/>
    <mergeCell ref="A14:N14"/>
    <mergeCell ref="A15:N15"/>
    <mergeCell ref="A16:N16"/>
    <mergeCell ref="A17:N17"/>
    <mergeCell ref="A7:N7"/>
    <mergeCell ref="C4:J4"/>
    <mergeCell ref="A1:B1"/>
    <mergeCell ref="A9:N9"/>
    <mergeCell ref="A10:N10"/>
  </mergeCells>
  <hyperlinks>
    <hyperlink ref="A41" r:id="rId1" location="downloads " xr:uid="{CA272242-F387-4C72-AC73-027B2599098F}"/>
  </hyperlinks>
  <pageMargins left="0.7" right="0.7" top="0.75" bottom="0.75" header="0.3" footer="0.3"/>
  <pageSetup paperSize="9" scale="61"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F313"/>
  <sheetViews>
    <sheetView showGridLines="0" view="pageBreakPreview" zoomScaleNormal="100" zoomScaleSheetLayoutView="100" workbookViewId="0"/>
  </sheetViews>
  <sheetFormatPr defaultColWidth="9.140625" defaultRowHeight="15" x14ac:dyDescent="0.25"/>
  <cols>
    <col min="1" max="1" width="8.42578125" style="63" bestFit="1" customWidth="1"/>
    <col min="2" max="2" width="57" style="57" bestFit="1" customWidth="1"/>
    <col min="3" max="5" width="9.140625" style="57"/>
    <col min="6" max="16384" width="9.140625" style="59"/>
  </cols>
  <sheetData>
    <row r="1" spans="1:5" ht="18.75" x14ac:dyDescent="0.25">
      <c r="A1" s="43" t="str">
        <f>Definitions!A1</f>
        <v>Form RBSF-LLC</v>
      </c>
      <c r="B1" s="43"/>
    </row>
    <row r="5" spans="1:5" ht="16.5" thickBot="1" x14ac:dyDescent="0.3">
      <c r="A5" s="17" t="s">
        <v>8</v>
      </c>
      <c r="B5" s="10" t="s">
        <v>17</v>
      </c>
    </row>
    <row r="6" spans="1:5" ht="19.5" thickBot="1" x14ac:dyDescent="0.3">
      <c r="A6" s="237" t="s">
        <v>28</v>
      </c>
      <c r="B6" s="238"/>
      <c r="C6" s="238"/>
      <c r="D6" s="238"/>
      <c r="E6" s="239"/>
    </row>
    <row r="7" spans="1:5" ht="6.75" customHeight="1" x14ac:dyDescent="0.25"/>
    <row r="8" spans="1:5" ht="15.75" x14ac:dyDescent="0.25">
      <c r="A8" s="18" t="s">
        <v>12</v>
      </c>
      <c r="B8" s="20" t="s">
        <v>46</v>
      </c>
    </row>
    <row r="9" spans="1:5" x14ac:dyDescent="0.25">
      <c r="B9" s="57" t="s">
        <v>396</v>
      </c>
    </row>
    <row r="10" spans="1:5" x14ac:dyDescent="0.25">
      <c r="B10" s="57" t="s">
        <v>367</v>
      </c>
    </row>
    <row r="12" spans="1:5" ht="15.75" x14ac:dyDescent="0.25">
      <c r="A12" s="32" t="s">
        <v>13</v>
      </c>
      <c r="B12" s="20" t="s">
        <v>354</v>
      </c>
    </row>
    <row r="13" spans="1:5" x14ac:dyDescent="0.25">
      <c r="B13" s="57" t="s">
        <v>423</v>
      </c>
    </row>
    <row r="14" spans="1:5" x14ac:dyDescent="0.25">
      <c r="B14" s="57" t="s">
        <v>424</v>
      </c>
    </row>
    <row r="15" spans="1:5" x14ac:dyDescent="0.25">
      <c r="B15" s="57" t="s">
        <v>425</v>
      </c>
    </row>
    <row r="16" spans="1:5" x14ac:dyDescent="0.25">
      <c r="B16" s="57" t="s">
        <v>416</v>
      </c>
    </row>
    <row r="17" spans="1:2" x14ac:dyDescent="0.25">
      <c r="B17" s="57" t="s">
        <v>417</v>
      </c>
    </row>
    <row r="18" spans="1:2" x14ac:dyDescent="0.25">
      <c r="B18" s="57" t="s">
        <v>426</v>
      </c>
    </row>
    <row r="19" spans="1:2" x14ac:dyDescent="0.25">
      <c r="B19" s="57" t="s">
        <v>418</v>
      </c>
    </row>
    <row r="20" spans="1:2" x14ac:dyDescent="0.25">
      <c r="B20" s="57" t="s">
        <v>419</v>
      </c>
    </row>
    <row r="21" spans="1:2" x14ac:dyDescent="0.25">
      <c r="B21" s="57" t="s">
        <v>420</v>
      </c>
    </row>
    <row r="22" spans="1:2" x14ac:dyDescent="0.25">
      <c r="B22" s="57" t="s">
        <v>368</v>
      </c>
    </row>
    <row r="23" spans="1:2" x14ac:dyDescent="0.25">
      <c r="B23" s="57" t="s">
        <v>414</v>
      </c>
    </row>
    <row r="24" spans="1:2" x14ac:dyDescent="0.25">
      <c r="B24" s="57" t="s">
        <v>369</v>
      </c>
    </row>
    <row r="25" spans="1:2" x14ac:dyDescent="0.25">
      <c r="B25" s="57" t="s">
        <v>415</v>
      </c>
    </row>
    <row r="27" spans="1:2" ht="15.75" x14ac:dyDescent="0.25">
      <c r="A27" s="32" t="s">
        <v>14</v>
      </c>
      <c r="B27" s="20" t="s">
        <v>67</v>
      </c>
    </row>
    <row r="28" spans="1:2" x14ac:dyDescent="0.25">
      <c r="B28" s="57" t="s">
        <v>370</v>
      </c>
    </row>
    <row r="29" spans="1:2" x14ac:dyDescent="0.25">
      <c r="B29" s="57" t="s">
        <v>371</v>
      </c>
    </row>
    <row r="31" spans="1:2" ht="15.75" x14ac:dyDescent="0.25">
      <c r="A31" s="32" t="s">
        <v>15</v>
      </c>
      <c r="B31" s="19" t="s">
        <v>365</v>
      </c>
    </row>
    <row r="32" spans="1:2" x14ac:dyDescent="0.25">
      <c r="B32" s="57" t="s">
        <v>372</v>
      </c>
    </row>
    <row r="33" spans="1:3" x14ac:dyDescent="0.25">
      <c r="B33" s="57" t="s">
        <v>373</v>
      </c>
    </row>
    <row r="34" spans="1:3" x14ac:dyDescent="0.25">
      <c r="B34" s="57" t="s">
        <v>375</v>
      </c>
    </row>
    <row r="35" spans="1:3" x14ac:dyDescent="0.25">
      <c r="B35" s="57" t="s">
        <v>374</v>
      </c>
    </row>
    <row r="37" spans="1:3" ht="15.75" x14ac:dyDescent="0.25">
      <c r="A37" s="32" t="s">
        <v>16</v>
      </c>
      <c r="B37" s="19" t="s">
        <v>439</v>
      </c>
    </row>
    <row r="38" spans="1:3" x14ac:dyDescent="0.25">
      <c r="B38" s="57" t="s">
        <v>372</v>
      </c>
    </row>
    <row r="39" spans="1:3" x14ac:dyDescent="0.25">
      <c r="B39" s="57" t="s">
        <v>373</v>
      </c>
    </row>
    <row r="40" spans="1:3" x14ac:dyDescent="0.25">
      <c r="B40" s="57" t="s">
        <v>375</v>
      </c>
    </row>
    <row r="41" spans="1:3" x14ac:dyDescent="0.25">
      <c r="B41" s="57" t="s">
        <v>42</v>
      </c>
    </row>
    <row r="43" spans="1:3" ht="15.75" x14ac:dyDescent="0.25">
      <c r="A43" s="32" t="s">
        <v>50</v>
      </c>
      <c r="B43" s="19" t="s">
        <v>69</v>
      </c>
    </row>
    <row r="44" spans="1:3" x14ac:dyDescent="0.25">
      <c r="A44" s="57"/>
      <c r="B44" s="57" t="s">
        <v>376</v>
      </c>
    </row>
    <row r="45" spans="1:3" x14ac:dyDescent="0.25">
      <c r="A45" s="57"/>
      <c r="B45" s="57" t="s">
        <v>377</v>
      </c>
    </row>
    <row r="46" spans="1:3" x14ac:dyDescent="0.25">
      <c r="A46" s="57"/>
      <c r="B46" s="57" t="s">
        <v>379</v>
      </c>
      <c r="C46" s="59"/>
    </row>
    <row r="47" spans="1:3" x14ac:dyDescent="0.25">
      <c r="A47" s="57"/>
      <c r="B47" s="57" t="s">
        <v>378</v>
      </c>
    </row>
    <row r="48" spans="1:3" x14ac:dyDescent="0.25">
      <c r="A48" s="57"/>
      <c r="B48" s="57" t="s">
        <v>380</v>
      </c>
    </row>
    <row r="49" spans="1:6" x14ac:dyDescent="0.25">
      <c r="A49" s="57"/>
    </row>
    <row r="50" spans="1:6" ht="15.75" x14ac:dyDescent="0.25">
      <c r="A50" s="32" t="s">
        <v>71</v>
      </c>
      <c r="B50" s="19" t="s">
        <v>51</v>
      </c>
    </row>
    <row r="51" spans="1:6" x14ac:dyDescent="0.25">
      <c r="A51" s="57"/>
      <c r="B51" s="57" t="s">
        <v>5</v>
      </c>
    </row>
    <row r="52" spans="1:6" x14ac:dyDescent="0.25">
      <c r="A52" s="57"/>
      <c r="B52" s="57" t="s">
        <v>4</v>
      </c>
    </row>
    <row r="53" spans="1:6" x14ac:dyDescent="0.25">
      <c r="A53" s="57"/>
      <c r="B53" s="91" t="s">
        <v>42</v>
      </c>
    </row>
    <row r="54" spans="1:6" x14ac:dyDescent="0.25">
      <c r="A54" s="57"/>
      <c r="B54" s="91"/>
    </row>
    <row r="55" spans="1:6" ht="15.75" customHeight="1" x14ac:dyDescent="0.3">
      <c r="A55" s="32" t="s">
        <v>72</v>
      </c>
      <c r="B55" s="19" t="s">
        <v>104</v>
      </c>
      <c r="D55" s="24"/>
      <c r="E55" s="24"/>
      <c r="F55" s="52"/>
    </row>
    <row r="56" spans="1:6" x14ac:dyDescent="0.25">
      <c r="A56" s="57"/>
      <c r="B56" s="57" t="s">
        <v>42</v>
      </c>
    </row>
    <row r="57" spans="1:6" x14ac:dyDescent="0.25">
      <c r="A57" s="57"/>
      <c r="B57" s="57" t="s">
        <v>105</v>
      </c>
    </row>
    <row r="58" spans="1:6" x14ac:dyDescent="0.25">
      <c r="A58" s="57"/>
      <c r="B58" s="57" t="s">
        <v>106</v>
      </c>
    </row>
    <row r="59" spans="1:6" x14ac:dyDescent="0.25">
      <c r="A59" s="57"/>
      <c r="B59" s="57" t="s">
        <v>107</v>
      </c>
    </row>
    <row r="60" spans="1:6" x14ac:dyDescent="0.25">
      <c r="A60" s="57"/>
      <c r="B60" s="57" t="s">
        <v>108</v>
      </c>
    </row>
    <row r="61" spans="1:6" x14ac:dyDescent="0.25">
      <c r="A61" s="57"/>
      <c r="B61" s="57" t="s">
        <v>109</v>
      </c>
    </row>
    <row r="62" spans="1:6" x14ac:dyDescent="0.25">
      <c r="B62" s="57" t="s">
        <v>110</v>
      </c>
      <c r="C62" s="76"/>
    </row>
    <row r="63" spans="1:6" x14ac:dyDescent="0.25">
      <c r="B63" s="57" t="s">
        <v>111</v>
      </c>
      <c r="C63" s="76"/>
    </row>
    <row r="64" spans="1:6" x14ac:dyDescent="0.25">
      <c r="B64" s="57" t="s">
        <v>112</v>
      </c>
      <c r="C64" s="76"/>
    </row>
    <row r="65" spans="2:3" x14ac:dyDescent="0.25">
      <c r="B65" s="57" t="s">
        <v>113</v>
      </c>
      <c r="C65" s="76"/>
    </row>
    <row r="66" spans="2:3" x14ac:dyDescent="0.25">
      <c r="B66" s="57" t="s">
        <v>114</v>
      </c>
      <c r="C66" s="76"/>
    </row>
    <row r="67" spans="2:3" x14ac:dyDescent="0.25">
      <c r="B67" s="57" t="s">
        <v>115</v>
      </c>
      <c r="C67" s="76"/>
    </row>
    <row r="68" spans="2:3" x14ac:dyDescent="0.25">
      <c r="B68" s="57" t="s">
        <v>116</v>
      </c>
      <c r="C68" s="76"/>
    </row>
    <row r="69" spans="2:3" x14ac:dyDescent="0.25">
      <c r="B69" s="57" t="s">
        <v>117</v>
      </c>
      <c r="C69" s="76"/>
    </row>
    <row r="70" spans="2:3" x14ac:dyDescent="0.25">
      <c r="B70" s="57" t="s">
        <v>118</v>
      </c>
      <c r="C70" s="76"/>
    </row>
    <row r="71" spans="2:3" x14ac:dyDescent="0.25">
      <c r="B71" s="57" t="s">
        <v>119</v>
      </c>
      <c r="C71" s="76"/>
    </row>
    <row r="72" spans="2:3" x14ac:dyDescent="0.25">
      <c r="B72" s="57" t="s">
        <v>120</v>
      </c>
      <c r="C72" s="76"/>
    </row>
    <row r="73" spans="2:3" x14ac:dyDescent="0.25">
      <c r="B73" s="57" t="s">
        <v>121</v>
      </c>
      <c r="C73" s="76"/>
    </row>
    <row r="74" spans="2:3" x14ac:dyDescent="0.25">
      <c r="B74" s="57" t="s">
        <v>122</v>
      </c>
      <c r="C74" s="76"/>
    </row>
    <row r="75" spans="2:3" x14ac:dyDescent="0.25">
      <c r="B75" s="57" t="s">
        <v>123</v>
      </c>
      <c r="C75" s="76"/>
    </row>
    <row r="76" spans="2:3" x14ac:dyDescent="0.25">
      <c r="B76" s="57" t="s">
        <v>124</v>
      </c>
      <c r="C76" s="76"/>
    </row>
    <row r="77" spans="2:3" x14ac:dyDescent="0.25">
      <c r="B77" s="57" t="s">
        <v>125</v>
      </c>
      <c r="C77" s="76"/>
    </row>
    <row r="78" spans="2:3" x14ac:dyDescent="0.25">
      <c r="B78" s="57" t="s">
        <v>126</v>
      </c>
      <c r="C78" s="76"/>
    </row>
    <row r="79" spans="2:3" x14ac:dyDescent="0.25">
      <c r="B79" s="57" t="s">
        <v>127</v>
      </c>
      <c r="C79" s="76"/>
    </row>
    <row r="80" spans="2:3" x14ac:dyDescent="0.25">
      <c r="B80" s="57" t="s">
        <v>128</v>
      </c>
      <c r="C80" s="76"/>
    </row>
    <row r="81" spans="2:3" x14ac:dyDescent="0.25">
      <c r="B81" s="57" t="s">
        <v>129</v>
      </c>
      <c r="C81" s="76"/>
    </row>
    <row r="82" spans="2:3" x14ac:dyDescent="0.25">
      <c r="B82" s="57" t="s">
        <v>130</v>
      </c>
      <c r="C82" s="76"/>
    </row>
    <row r="83" spans="2:3" x14ac:dyDescent="0.25">
      <c r="B83" s="57" t="s">
        <v>131</v>
      </c>
      <c r="C83" s="76"/>
    </row>
    <row r="84" spans="2:3" x14ac:dyDescent="0.25">
      <c r="B84" s="57" t="s">
        <v>132</v>
      </c>
      <c r="C84" s="76"/>
    </row>
    <row r="85" spans="2:3" x14ac:dyDescent="0.25">
      <c r="B85" s="57" t="s">
        <v>133</v>
      </c>
      <c r="C85" s="76"/>
    </row>
    <row r="86" spans="2:3" x14ac:dyDescent="0.25">
      <c r="B86" s="57" t="s">
        <v>134</v>
      </c>
      <c r="C86" s="76"/>
    </row>
    <row r="87" spans="2:3" x14ac:dyDescent="0.25">
      <c r="B87" s="57" t="s">
        <v>135</v>
      </c>
      <c r="C87" s="76"/>
    </row>
    <row r="88" spans="2:3" x14ac:dyDescent="0.25">
      <c r="B88" s="57" t="s">
        <v>136</v>
      </c>
      <c r="C88" s="76"/>
    </row>
    <row r="89" spans="2:3" x14ac:dyDescent="0.25">
      <c r="B89" s="57" t="s">
        <v>137</v>
      </c>
      <c r="C89" s="76"/>
    </row>
    <row r="90" spans="2:3" x14ac:dyDescent="0.25">
      <c r="B90" s="57" t="s">
        <v>138</v>
      </c>
      <c r="C90" s="76"/>
    </row>
    <row r="91" spans="2:3" x14ac:dyDescent="0.25">
      <c r="B91" s="57" t="s">
        <v>139</v>
      </c>
      <c r="C91" s="76"/>
    </row>
    <row r="92" spans="2:3" x14ac:dyDescent="0.25">
      <c r="B92" s="57" t="s">
        <v>140</v>
      </c>
      <c r="C92" s="76"/>
    </row>
    <row r="93" spans="2:3" x14ac:dyDescent="0.25">
      <c r="B93" s="57" t="s">
        <v>141</v>
      </c>
      <c r="C93" s="76"/>
    </row>
    <row r="94" spans="2:3" x14ac:dyDescent="0.25">
      <c r="B94" s="57" t="s">
        <v>142</v>
      </c>
      <c r="C94" s="76"/>
    </row>
    <row r="95" spans="2:3" x14ac:dyDescent="0.25">
      <c r="B95" s="57" t="s">
        <v>143</v>
      </c>
      <c r="C95" s="76"/>
    </row>
    <row r="96" spans="2:3" x14ac:dyDescent="0.25">
      <c r="B96" s="57" t="s">
        <v>144</v>
      </c>
      <c r="C96" s="76"/>
    </row>
    <row r="97" spans="2:3" x14ac:dyDescent="0.25">
      <c r="B97" s="57" t="s">
        <v>145</v>
      </c>
      <c r="C97" s="76"/>
    </row>
    <row r="98" spans="2:3" x14ac:dyDescent="0.25">
      <c r="B98" s="57" t="s">
        <v>146</v>
      </c>
      <c r="C98" s="76"/>
    </row>
    <row r="99" spans="2:3" x14ac:dyDescent="0.25">
      <c r="B99" s="57" t="s">
        <v>147</v>
      </c>
      <c r="C99" s="76"/>
    </row>
    <row r="100" spans="2:3" x14ac:dyDescent="0.25">
      <c r="B100" s="57" t="s">
        <v>148</v>
      </c>
      <c r="C100" s="76"/>
    </row>
    <row r="101" spans="2:3" x14ac:dyDescent="0.25">
      <c r="B101" s="57" t="s">
        <v>149</v>
      </c>
      <c r="C101" s="76"/>
    </row>
    <row r="102" spans="2:3" x14ac:dyDescent="0.25">
      <c r="B102" s="57" t="s">
        <v>150</v>
      </c>
      <c r="C102" s="76"/>
    </row>
    <row r="103" spans="2:3" x14ac:dyDescent="0.25">
      <c r="B103" s="57" t="s">
        <v>151</v>
      </c>
      <c r="C103" s="76"/>
    </row>
    <row r="104" spans="2:3" x14ac:dyDescent="0.25">
      <c r="B104" s="57" t="s">
        <v>152</v>
      </c>
      <c r="C104" s="76"/>
    </row>
    <row r="105" spans="2:3" x14ac:dyDescent="0.25">
      <c r="B105" s="57" t="s">
        <v>153</v>
      </c>
      <c r="C105" s="76"/>
    </row>
    <row r="106" spans="2:3" x14ac:dyDescent="0.25">
      <c r="B106" s="57" t="s">
        <v>154</v>
      </c>
      <c r="C106" s="76"/>
    </row>
    <row r="107" spans="2:3" x14ac:dyDescent="0.25">
      <c r="B107" s="57" t="s">
        <v>155</v>
      </c>
      <c r="C107" s="76"/>
    </row>
    <row r="108" spans="2:3" x14ac:dyDescent="0.25">
      <c r="B108" s="57" t="s">
        <v>156</v>
      </c>
      <c r="C108" s="76"/>
    </row>
    <row r="109" spans="2:3" x14ac:dyDescent="0.25">
      <c r="B109" s="57" t="s">
        <v>157</v>
      </c>
      <c r="C109" s="76"/>
    </row>
    <row r="110" spans="2:3" x14ac:dyDescent="0.25">
      <c r="B110" s="57" t="s">
        <v>158</v>
      </c>
      <c r="C110" s="76"/>
    </row>
    <row r="111" spans="2:3" x14ac:dyDescent="0.25">
      <c r="B111" s="57" t="s">
        <v>159</v>
      </c>
      <c r="C111" s="76"/>
    </row>
    <row r="112" spans="2:3" x14ac:dyDescent="0.25">
      <c r="B112" s="57" t="s">
        <v>160</v>
      </c>
      <c r="C112" s="76"/>
    </row>
    <row r="113" spans="2:3" x14ac:dyDescent="0.25">
      <c r="B113" s="57" t="s">
        <v>161</v>
      </c>
      <c r="C113" s="76"/>
    </row>
    <row r="114" spans="2:3" x14ac:dyDescent="0.25">
      <c r="B114" s="57" t="s">
        <v>162</v>
      </c>
      <c r="C114" s="76"/>
    </row>
    <row r="115" spans="2:3" x14ac:dyDescent="0.25">
      <c r="B115" s="57" t="s">
        <v>163</v>
      </c>
      <c r="C115" s="76"/>
    </row>
    <row r="116" spans="2:3" x14ac:dyDescent="0.25">
      <c r="B116" s="57" t="s">
        <v>164</v>
      </c>
      <c r="C116" s="76"/>
    </row>
    <row r="117" spans="2:3" x14ac:dyDescent="0.25">
      <c r="B117" s="57" t="s">
        <v>165</v>
      </c>
      <c r="C117" s="76"/>
    </row>
    <row r="118" spans="2:3" x14ac:dyDescent="0.25">
      <c r="B118" s="57" t="s">
        <v>166</v>
      </c>
      <c r="C118" s="76"/>
    </row>
    <row r="119" spans="2:3" x14ac:dyDescent="0.25">
      <c r="B119" s="57" t="s">
        <v>167</v>
      </c>
      <c r="C119" s="76"/>
    </row>
    <row r="120" spans="2:3" x14ac:dyDescent="0.25">
      <c r="B120" s="57" t="s">
        <v>168</v>
      </c>
      <c r="C120" s="76"/>
    </row>
    <row r="121" spans="2:3" x14ac:dyDescent="0.25">
      <c r="B121" s="57" t="s">
        <v>169</v>
      </c>
      <c r="C121" s="76"/>
    </row>
    <row r="122" spans="2:3" x14ac:dyDescent="0.25">
      <c r="B122" s="57" t="s">
        <v>170</v>
      </c>
      <c r="C122" s="76"/>
    </row>
    <row r="123" spans="2:3" x14ac:dyDescent="0.25">
      <c r="B123" s="57" t="s">
        <v>171</v>
      </c>
      <c r="C123" s="76"/>
    </row>
    <row r="124" spans="2:3" x14ac:dyDescent="0.25">
      <c r="B124" s="57" t="s">
        <v>172</v>
      </c>
      <c r="C124" s="76"/>
    </row>
    <row r="125" spans="2:3" x14ac:dyDescent="0.25">
      <c r="B125" s="57" t="s">
        <v>173</v>
      </c>
      <c r="C125" s="76"/>
    </row>
    <row r="126" spans="2:3" x14ac:dyDescent="0.25">
      <c r="B126" s="57" t="s">
        <v>174</v>
      </c>
      <c r="C126" s="76"/>
    </row>
    <row r="127" spans="2:3" x14ac:dyDescent="0.25">
      <c r="B127" s="57" t="s">
        <v>175</v>
      </c>
      <c r="C127" s="76"/>
    </row>
    <row r="128" spans="2:3" x14ac:dyDescent="0.25">
      <c r="B128" s="57" t="s">
        <v>176</v>
      </c>
      <c r="C128" s="76"/>
    </row>
    <row r="129" spans="2:3" x14ac:dyDescent="0.25">
      <c r="B129" s="57" t="s">
        <v>177</v>
      </c>
      <c r="C129" s="76"/>
    </row>
    <row r="130" spans="2:3" x14ac:dyDescent="0.25">
      <c r="B130" s="57" t="s">
        <v>178</v>
      </c>
      <c r="C130" s="76"/>
    </row>
    <row r="131" spans="2:3" x14ac:dyDescent="0.25">
      <c r="B131" s="57" t="s">
        <v>179</v>
      </c>
      <c r="C131" s="76"/>
    </row>
    <row r="132" spans="2:3" x14ac:dyDescent="0.25">
      <c r="B132" s="57" t="s">
        <v>180</v>
      </c>
      <c r="C132" s="76"/>
    </row>
    <row r="133" spans="2:3" x14ac:dyDescent="0.25">
      <c r="B133" s="57" t="s">
        <v>181</v>
      </c>
      <c r="C133" s="76"/>
    </row>
    <row r="134" spans="2:3" x14ac:dyDescent="0.25">
      <c r="B134" s="57" t="s">
        <v>182</v>
      </c>
      <c r="C134" s="76"/>
    </row>
    <row r="135" spans="2:3" x14ac:dyDescent="0.25">
      <c r="B135" s="57" t="s">
        <v>183</v>
      </c>
      <c r="C135" s="76"/>
    </row>
    <row r="136" spans="2:3" x14ac:dyDescent="0.25">
      <c r="B136" s="57" t="s">
        <v>184</v>
      </c>
      <c r="C136" s="76"/>
    </row>
    <row r="137" spans="2:3" x14ac:dyDescent="0.25">
      <c r="B137" s="57" t="s">
        <v>185</v>
      </c>
      <c r="C137" s="76"/>
    </row>
    <row r="138" spans="2:3" x14ac:dyDescent="0.25">
      <c r="B138" s="57" t="s">
        <v>186</v>
      </c>
      <c r="C138" s="76"/>
    </row>
    <row r="139" spans="2:3" x14ac:dyDescent="0.25">
      <c r="B139" s="57" t="s">
        <v>187</v>
      </c>
      <c r="C139" s="76"/>
    </row>
    <row r="140" spans="2:3" x14ac:dyDescent="0.25">
      <c r="B140" s="57" t="s">
        <v>188</v>
      </c>
      <c r="C140" s="76"/>
    </row>
    <row r="141" spans="2:3" x14ac:dyDescent="0.25">
      <c r="B141" s="57" t="s">
        <v>189</v>
      </c>
      <c r="C141" s="76"/>
    </row>
    <row r="142" spans="2:3" x14ac:dyDescent="0.25">
      <c r="B142" s="57" t="s">
        <v>190</v>
      </c>
      <c r="C142" s="76"/>
    </row>
    <row r="143" spans="2:3" x14ac:dyDescent="0.25">
      <c r="B143" s="57" t="s">
        <v>191</v>
      </c>
      <c r="C143" s="76"/>
    </row>
    <row r="144" spans="2:3" x14ac:dyDescent="0.25">
      <c r="B144" s="57" t="s">
        <v>192</v>
      </c>
      <c r="C144" s="76"/>
    </row>
    <row r="145" spans="2:3" x14ac:dyDescent="0.25">
      <c r="B145" s="57" t="s">
        <v>193</v>
      </c>
      <c r="C145" s="76"/>
    </row>
    <row r="146" spans="2:3" x14ac:dyDescent="0.25">
      <c r="B146" s="57" t="s">
        <v>194</v>
      </c>
      <c r="C146" s="76"/>
    </row>
    <row r="147" spans="2:3" x14ac:dyDescent="0.25">
      <c r="B147" s="57" t="s">
        <v>195</v>
      </c>
      <c r="C147" s="76"/>
    </row>
    <row r="148" spans="2:3" x14ac:dyDescent="0.25">
      <c r="B148" s="57" t="s">
        <v>196</v>
      </c>
      <c r="C148" s="76"/>
    </row>
    <row r="149" spans="2:3" x14ac:dyDescent="0.25">
      <c r="B149" s="57" t="s">
        <v>197</v>
      </c>
      <c r="C149" s="76"/>
    </row>
    <row r="150" spans="2:3" x14ac:dyDescent="0.25">
      <c r="B150" s="57" t="s">
        <v>198</v>
      </c>
      <c r="C150" s="76"/>
    </row>
    <row r="151" spans="2:3" x14ac:dyDescent="0.25">
      <c r="B151" s="57" t="s">
        <v>199</v>
      </c>
      <c r="C151" s="76"/>
    </row>
    <row r="152" spans="2:3" x14ac:dyDescent="0.25">
      <c r="B152" s="57" t="s">
        <v>200</v>
      </c>
      <c r="C152" s="76"/>
    </row>
    <row r="153" spans="2:3" x14ac:dyDescent="0.25">
      <c r="B153" s="57" t="s">
        <v>201</v>
      </c>
      <c r="C153" s="76"/>
    </row>
    <row r="154" spans="2:3" x14ac:dyDescent="0.25">
      <c r="B154" s="57" t="s">
        <v>202</v>
      </c>
      <c r="C154" s="76"/>
    </row>
    <row r="155" spans="2:3" x14ac:dyDescent="0.25">
      <c r="B155" s="57" t="s">
        <v>203</v>
      </c>
      <c r="C155" s="76"/>
    </row>
    <row r="156" spans="2:3" x14ac:dyDescent="0.25">
      <c r="B156" s="57" t="s">
        <v>204</v>
      </c>
      <c r="C156" s="76"/>
    </row>
    <row r="157" spans="2:3" x14ac:dyDescent="0.25">
      <c r="B157" s="57" t="s">
        <v>205</v>
      </c>
      <c r="C157" s="76"/>
    </row>
    <row r="158" spans="2:3" x14ac:dyDescent="0.25">
      <c r="B158" s="57" t="s">
        <v>206</v>
      </c>
      <c r="C158" s="76"/>
    </row>
    <row r="159" spans="2:3" x14ac:dyDescent="0.25">
      <c r="B159" s="57" t="s">
        <v>207</v>
      </c>
      <c r="C159" s="76"/>
    </row>
    <row r="160" spans="2:3" x14ac:dyDescent="0.25">
      <c r="B160" s="57" t="s">
        <v>208</v>
      </c>
      <c r="C160" s="76"/>
    </row>
    <row r="161" spans="2:3" x14ac:dyDescent="0.25">
      <c r="B161" s="57" t="s">
        <v>209</v>
      </c>
      <c r="C161" s="76"/>
    </row>
    <row r="162" spans="2:3" x14ac:dyDescent="0.25">
      <c r="B162" s="57" t="s">
        <v>210</v>
      </c>
      <c r="C162" s="76"/>
    </row>
    <row r="163" spans="2:3" x14ac:dyDescent="0.25">
      <c r="B163" s="57" t="s">
        <v>211</v>
      </c>
      <c r="C163" s="76"/>
    </row>
    <row r="164" spans="2:3" x14ac:dyDescent="0.25">
      <c r="B164" s="57" t="s">
        <v>212</v>
      </c>
      <c r="C164" s="76"/>
    </row>
    <row r="165" spans="2:3" x14ac:dyDescent="0.25">
      <c r="B165" s="57" t="s">
        <v>213</v>
      </c>
      <c r="C165" s="76"/>
    </row>
    <row r="166" spans="2:3" x14ac:dyDescent="0.25">
      <c r="B166" s="57" t="s">
        <v>214</v>
      </c>
      <c r="C166" s="76"/>
    </row>
    <row r="167" spans="2:3" x14ac:dyDescent="0.25">
      <c r="B167" s="57" t="s">
        <v>215</v>
      </c>
      <c r="C167" s="76"/>
    </row>
    <row r="168" spans="2:3" x14ac:dyDescent="0.25">
      <c r="B168" s="57" t="s">
        <v>216</v>
      </c>
      <c r="C168" s="76"/>
    </row>
    <row r="169" spans="2:3" x14ac:dyDescent="0.25">
      <c r="B169" s="57" t="s">
        <v>217</v>
      </c>
      <c r="C169" s="76"/>
    </row>
    <row r="170" spans="2:3" x14ac:dyDescent="0.25">
      <c r="B170" s="57" t="s">
        <v>218</v>
      </c>
      <c r="C170" s="76"/>
    </row>
    <row r="171" spans="2:3" x14ac:dyDescent="0.25">
      <c r="B171" s="57" t="s">
        <v>219</v>
      </c>
      <c r="C171" s="76"/>
    </row>
    <row r="172" spans="2:3" x14ac:dyDescent="0.25">
      <c r="B172" s="57" t="s">
        <v>220</v>
      </c>
      <c r="C172" s="76"/>
    </row>
    <row r="173" spans="2:3" x14ac:dyDescent="0.25">
      <c r="B173" s="57" t="s">
        <v>221</v>
      </c>
      <c r="C173" s="76"/>
    </row>
    <row r="174" spans="2:3" x14ac:dyDescent="0.25">
      <c r="B174" s="57" t="s">
        <v>222</v>
      </c>
      <c r="C174" s="76"/>
    </row>
    <row r="175" spans="2:3" x14ac:dyDescent="0.25">
      <c r="B175" s="57" t="s">
        <v>223</v>
      </c>
      <c r="C175" s="76"/>
    </row>
    <row r="176" spans="2:3" x14ac:dyDescent="0.25">
      <c r="B176" s="57" t="s">
        <v>224</v>
      </c>
      <c r="C176" s="76"/>
    </row>
    <row r="177" spans="2:3" x14ac:dyDescent="0.25">
      <c r="B177" s="57" t="s">
        <v>225</v>
      </c>
      <c r="C177" s="76"/>
    </row>
    <row r="178" spans="2:3" x14ac:dyDescent="0.25">
      <c r="B178" s="57" t="s">
        <v>226</v>
      </c>
      <c r="C178" s="76"/>
    </row>
    <row r="179" spans="2:3" x14ac:dyDescent="0.25">
      <c r="B179" s="57" t="s">
        <v>227</v>
      </c>
      <c r="C179" s="76"/>
    </row>
    <row r="180" spans="2:3" x14ac:dyDescent="0.25">
      <c r="B180" s="57" t="s">
        <v>228</v>
      </c>
      <c r="C180" s="76"/>
    </row>
    <row r="181" spans="2:3" x14ac:dyDescent="0.25">
      <c r="B181" s="57" t="s">
        <v>229</v>
      </c>
      <c r="C181" s="76"/>
    </row>
    <row r="182" spans="2:3" x14ac:dyDescent="0.25">
      <c r="B182" s="57" t="s">
        <v>230</v>
      </c>
      <c r="C182" s="76"/>
    </row>
    <row r="183" spans="2:3" x14ac:dyDescent="0.25">
      <c r="B183" s="57" t="s">
        <v>231</v>
      </c>
      <c r="C183" s="76"/>
    </row>
    <row r="184" spans="2:3" x14ac:dyDescent="0.25">
      <c r="B184" s="57" t="s">
        <v>232</v>
      </c>
      <c r="C184" s="76"/>
    </row>
    <row r="185" spans="2:3" x14ac:dyDescent="0.25">
      <c r="B185" s="57" t="s">
        <v>233</v>
      </c>
      <c r="C185" s="76"/>
    </row>
    <row r="186" spans="2:3" x14ac:dyDescent="0.25">
      <c r="B186" s="57" t="s">
        <v>234</v>
      </c>
      <c r="C186" s="76"/>
    </row>
    <row r="187" spans="2:3" x14ac:dyDescent="0.25">
      <c r="B187" s="57" t="s">
        <v>235</v>
      </c>
      <c r="C187" s="76"/>
    </row>
    <row r="188" spans="2:3" x14ac:dyDescent="0.25">
      <c r="B188" s="57" t="s">
        <v>236</v>
      </c>
      <c r="C188" s="76"/>
    </row>
    <row r="189" spans="2:3" x14ac:dyDescent="0.25">
      <c r="B189" s="57" t="s">
        <v>237</v>
      </c>
      <c r="C189" s="76"/>
    </row>
    <row r="190" spans="2:3" x14ac:dyDescent="0.25">
      <c r="B190" s="57" t="s">
        <v>238</v>
      </c>
      <c r="C190" s="76"/>
    </row>
    <row r="191" spans="2:3" x14ac:dyDescent="0.25">
      <c r="B191" s="57" t="s">
        <v>239</v>
      </c>
      <c r="C191" s="76"/>
    </row>
    <row r="192" spans="2:3" x14ac:dyDescent="0.25">
      <c r="B192" s="57" t="s">
        <v>240</v>
      </c>
      <c r="C192" s="76"/>
    </row>
    <row r="193" spans="2:3" x14ac:dyDescent="0.25">
      <c r="B193" s="57" t="s">
        <v>241</v>
      </c>
      <c r="C193" s="76"/>
    </row>
    <row r="194" spans="2:3" x14ac:dyDescent="0.25">
      <c r="B194" s="57" t="s">
        <v>242</v>
      </c>
      <c r="C194" s="76"/>
    </row>
    <row r="195" spans="2:3" x14ac:dyDescent="0.25">
      <c r="B195" s="57" t="s">
        <v>243</v>
      </c>
      <c r="C195" s="76"/>
    </row>
    <row r="196" spans="2:3" x14ac:dyDescent="0.25">
      <c r="B196" s="57" t="s">
        <v>244</v>
      </c>
      <c r="C196" s="76"/>
    </row>
    <row r="197" spans="2:3" x14ac:dyDescent="0.25">
      <c r="B197" s="57" t="s">
        <v>245</v>
      </c>
      <c r="C197" s="76"/>
    </row>
    <row r="198" spans="2:3" x14ac:dyDescent="0.25">
      <c r="B198" s="57" t="s">
        <v>246</v>
      </c>
      <c r="C198" s="76"/>
    </row>
    <row r="199" spans="2:3" x14ac:dyDescent="0.25">
      <c r="B199" s="57" t="s">
        <v>247</v>
      </c>
      <c r="C199" s="76"/>
    </row>
    <row r="200" spans="2:3" x14ac:dyDescent="0.25">
      <c r="B200" s="57" t="s">
        <v>248</v>
      </c>
      <c r="C200" s="76"/>
    </row>
    <row r="201" spans="2:3" x14ac:dyDescent="0.25">
      <c r="B201" s="57" t="s">
        <v>249</v>
      </c>
      <c r="C201" s="76"/>
    </row>
    <row r="202" spans="2:3" x14ac:dyDescent="0.25">
      <c r="B202" s="57" t="s">
        <v>250</v>
      </c>
      <c r="C202" s="76"/>
    </row>
    <row r="203" spans="2:3" x14ac:dyDescent="0.25">
      <c r="B203" s="57" t="s">
        <v>251</v>
      </c>
      <c r="C203" s="76"/>
    </row>
    <row r="204" spans="2:3" x14ac:dyDescent="0.25">
      <c r="B204" s="57" t="s">
        <v>252</v>
      </c>
      <c r="C204" s="76"/>
    </row>
    <row r="205" spans="2:3" x14ac:dyDescent="0.25">
      <c r="B205" s="57" t="s">
        <v>253</v>
      </c>
      <c r="C205" s="76"/>
    </row>
    <row r="206" spans="2:3" x14ac:dyDescent="0.25">
      <c r="B206" s="57" t="s">
        <v>254</v>
      </c>
      <c r="C206" s="76"/>
    </row>
    <row r="207" spans="2:3" x14ac:dyDescent="0.25">
      <c r="B207" s="57" t="s">
        <v>255</v>
      </c>
      <c r="C207" s="76"/>
    </row>
    <row r="208" spans="2:3" x14ac:dyDescent="0.25">
      <c r="B208" s="57" t="s">
        <v>256</v>
      </c>
      <c r="C208" s="76"/>
    </row>
    <row r="209" spans="2:3" x14ac:dyDescent="0.25">
      <c r="B209" s="57" t="s">
        <v>257</v>
      </c>
      <c r="C209" s="76"/>
    </row>
    <row r="210" spans="2:3" x14ac:dyDescent="0.25">
      <c r="B210" s="57" t="s">
        <v>258</v>
      </c>
      <c r="C210" s="76"/>
    </row>
    <row r="211" spans="2:3" x14ac:dyDescent="0.25">
      <c r="B211" s="57" t="s">
        <v>259</v>
      </c>
      <c r="C211" s="76"/>
    </row>
    <row r="212" spans="2:3" x14ac:dyDescent="0.25">
      <c r="B212" s="57" t="s">
        <v>260</v>
      </c>
      <c r="C212" s="76"/>
    </row>
    <row r="213" spans="2:3" x14ac:dyDescent="0.25">
      <c r="B213" s="57" t="s">
        <v>261</v>
      </c>
      <c r="C213" s="76"/>
    </row>
    <row r="214" spans="2:3" x14ac:dyDescent="0.25">
      <c r="B214" s="57" t="s">
        <v>262</v>
      </c>
      <c r="C214" s="76"/>
    </row>
    <row r="215" spans="2:3" x14ac:dyDescent="0.25">
      <c r="B215" s="57" t="s">
        <v>263</v>
      </c>
      <c r="C215" s="76"/>
    </row>
    <row r="216" spans="2:3" x14ac:dyDescent="0.25">
      <c r="B216" s="57" t="s">
        <v>264</v>
      </c>
      <c r="C216" s="76"/>
    </row>
    <row r="217" spans="2:3" x14ac:dyDescent="0.25">
      <c r="B217" s="57" t="s">
        <v>265</v>
      </c>
      <c r="C217" s="76"/>
    </row>
    <row r="218" spans="2:3" x14ac:dyDescent="0.25">
      <c r="B218" s="57" t="s">
        <v>266</v>
      </c>
      <c r="C218" s="76"/>
    </row>
    <row r="219" spans="2:3" x14ac:dyDescent="0.25">
      <c r="B219" s="57" t="s">
        <v>267</v>
      </c>
      <c r="C219" s="76"/>
    </row>
    <row r="220" spans="2:3" x14ac:dyDescent="0.25">
      <c r="B220" s="57" t="s">
        <v>268</v>
      </c>
      <c r="C220" s="76"/>
    </row>
    <row r="221" spans="2:3" x14ac:dyDescent="0.25">
      <c r="B221" s="57" t="s">
        <v>269</v>
      </c>
      <c r="C221" s="76"/>
    </row>
    <row r="222" spans="2:3" x14ac:dyDescent="0.25">
      <c r="B222" s="57" t="s">
        <v>270</v>
      </c>
      <c r="C222" s="76"/>
    </row>
    <row r="223" spans="2:3" x14ac:dyDescent="0.25">
      <c r="B223" s="57" t="s">
        <v>271</v>
      </c>
      <c r="C223" s="76"/>
    </row>
    <row r="224" spans="2:3" x14ac:dyDescent="0.25">
      <c r="B224" s="57" t="s">
        <v>272</v>
      </c>
      <c r="C224" s="76"/>
    </row>
    <row r="225" spans="2:3" x14ac:dyDescent="0.25">
      <c r="B225" s="57" t="s">
        <v>273</v>
      </c>
      <c r="C225" s="76"/>
    </row>
    <row r="226" spans="2:3" x14ac:dyDescent="0.25">
      <c r="B226" s="57" t="s">
        <v>274</v>
      </c>
      <c r="C226" s="76"/>
    </row>
    <row r="227" spans="2:3" x14ac:dyDescent="0.25">
      <c r="B227" s="57" t="s">
        <v>275</v>
      </c>
      <c r="C227" s="76"/>
    </row>
    <row r="228" spans="2:3" x14ac:dyDescent="0.25">
      <c r="B228" s="57" t="s">
        <v>276</v>
      </c>
      <c r="C228" s="76"/>
    </row>
    <row r="229" spans="2:3" x14ac:dyDescent="0.25">
      <c r="B229" s="57" t="s">
        <v>277</v>
      </c>
      <c r="C229" s="76"/>
    </row>
    <row r="230" spans="2:3" x14ac:dyDescent="0.25">
      <c r="B230" s="57" t="s">
        <v>278</v>
      </c>
      <c r="C230" s="76"/>
    </row>
    <row r="231" spans="2:3" x14ac:dyDescent="0.25">
      <c r="B231" s="57" t="s">
        <v>279</v>
      </c>
      <c r="C231" s="76"/>
    </row>
    <row r="232" spans="2:3" x14ac:dyDescent="0.25">
      <c r="B232" s="57" t="s">
        <v>280</v>
      </c>
      <c r="C232" s="76"/>
    </row>
    <row r="233" spans="2:3" x14ac:dyDescent="0.25">
      <c r="B233" s="57" t="s">
        <v>281</v>
      </c>
      <c r="C233" s="76"/>
    </row>
    <row r="234" spans="2:3" x14ac:dyDescent="0.25">
      <c r="B234" s="57" t="s">
        <v>282</v>
      </c>
      <c r="C234" s="76"/>
    </row>
    <row r="235" spans="2:3" x14ac:dyDescent="0.25">
      <c r="B235" s="57" t="s">
        <v>283</v>
      </c>
      <c r="C235" s="76"/>
    </row>
    <row r="236" spans="2:3" x14ac:dyDescent="0.25">
      <c r="B236" s="57" t="s">
        <v>284</v>
      </c>
      <c r="C236" s="76"/>
    </row>
    <row r="237" spans="2:3" x14ac:dyDescent="0.25">
      <c r="B237" s="57" t="s">
        <v>285</v>
      </c>
      <c r="C237" s="76"/>
    </row>
    <row r="238" spans="2:3" x14ac:dyDescent="0.25">
      <c r="B238" s="57" t="s">
        <v>286</v>
      </c>
      <c r="C238" s="76"/>
    </row>
    <row r="239" spans="2:3" x14ac:dyDescent="0.25">
      <c r="B239" s="57" t="s">
        <v>287</v>
      </c>
      <c r="C239" s="76"/>
    </row>
    <row r="240" spans="2:3" x14ac:dyDescent="0.25">
      <c r="B240" s="57" t="s">
        <v>288</v>
      </c>
      <c r="C240" s="76"/>
    </row>
    <row r="241" spans="2:3" x14ac:dyDescent="0.25">
      <c r="B241" s="57" t="s">
        <v>289</v>
      </c>
      <c r="C241" s="76"/>
    </row>
    <row r="242" spans="2:3" x14ac:dyDescent="0.25">
      <c r="B242" s="57" t="s">
        <v>290</v>
      </c>
      <c r="C242" s="76"/>
    </row>
    <row r="243" spans="2:3" x14ac:dyDescent="0.25">
      <c r="B243" s="57" t="s">
        <v>291</v>
      </c>
      <c r="C243" s="76"/>
    </row>
    <row r="244" spans="2:3" x14ac:dyDescent="0.25">
      <c r="B244" s="57" t="s">
        <v>292</v>
      </c>
      <c r="C244" s="76"/>
    </row>
    <row r="245" spans="2:3" x14ac:dyDescent="0.25">
      <c r="B245" s="57" t="s">
        <v>293</v>
      </c>
      <c r="C245" s="76"/>
    </row>
    <row r="246" spans="2:3" x14ac:dyDescent="0.25">
      <c r="B246" s="57" t="s">
        <v>294</v>
      </c>
      <c r="C246" s="76"/>
    </row>
    <row r="247" spans="2:3" x14ac:dyDescent="0.25">
      <c r="B247" s="57" t="s">
        <v>295</v>
      </c>
      <c r="C247" s="76"/>
    </row>
    <row r="248" spans="2:3" x14ac:dyDescent="0.25">
      <c r="B248" s="57" t="s">
        <v>296</v>
      </c>
      <c r="C248" s="76"/>
    </row>
    <row r="249" spans="2:3" x14ac:dyDescent="0.25">
      <c r="B249" s="57" t="s">
        <v>297</v>
      </c>
      <c r="C249" s="76"/>
    </row>
    <row r="250" spans="2:3" x14ac:dyDescent="0.25">
      <c r="B250" s="57" t="s">
        <v>298</v>
      </c>
      <c r="C250" s="76"/>
    </row>
    <row r="251" spans="2:3" x14ac:dyDescent="0.25">
      <c r="B251" s="57" t="s">
        <v>299</v>
      </c>
      <c r="C251" s="76"/>
    </row>
    <row r="252" spans="2:3" x14ac:dyDescent="0.25">
      <c r="B252" s="57" t="s">
        <v>300</v>
      </c>
      <c r="C252" s="76"/>
    </row>
    <row r="253" spans="2:3" x14ac:dyDescent="0.25">
      <c r="B253" s="57" t="s">
        <v>301</v>
      </c>
      <c r="C253" s="76"/>
    </row>
    <row r="254" spans="2:3" x14ac:dyDescent="0.25">
      <c r="B254" s="57" t="s">
        <v>302</v>
      </c>
      <c r="C254" s="76"/>
    </row>
    <row r="255" spans="2:3" x14ac:dyDescent="0.25">
      <c r="B255" s="57" t="s">
        <v>303</v>
      </c>
      <c r="C255" s="76"/>
    </row>
    <row r="256" spans="2:3" x14ac:dyDescent="0.25">
      <c r="B256" s="57" t="s">
        <v>304</v>
      </c>
      <c r="C256" s="76"/>
    </row>
    <row r="257" spans="2:3" x14ac:dyDescent="0.25">
      <c r="B257" s="57" t="s">
        <v>305</v>
      </c>
      <c r="C257" s="76"/>
    </row>
    <row r="258" spans="2:3" x14ac:dyDescent="0.25">
      <c r="B258" s="57" t="s">
        <v>306</v>
      </c>
      <c r="C258" s="76"/>
    </row>
    <row r="259" spans="2:3" x14ac:dyDescent="0.25">
      <c r="B259" s="57" t="s">
        <v>307</v>
      </c>
      <c r="C259" s="76"/>
    </row>
    <row r="260" spans="2:3" x14ac:dyDescent="0.25">
      <c r="B260" s="57" t="s">
        <v>308</v>
      </c>
      <c r="C260" s="76"/>
    </row>
    <row r="261" spans="2:3" x14ac:dyDescent="0.25">
      <c r="B261" s="57" t="s">
        <v>309</v>
      </c>
      <c r="C261" s="76"/>
    </row>
    <row r="262" spans="2:3" x14ac:dyDescent="0.25">
      <c r="B262" s="57" t="s">
        <v>310</v>
      </c>
      <c r="C262" s="76"/>
    </row>
    <row r="263" spans="2:3" x14ac:dyDescent="0.25">
      <c r="B263" s="57" t="s">
        <v>311</v>
      </c>
      <c r="C263" s="76"/>
    </row>
    <row r="264" spans="2:3" x14ac:dyDescent="0.25">
      <c r="B264" s="57" t="s">
        <v>312</v>
      </c>
      <c r="C264" s="76"/>
    </row>
    <row r="265" spans="2:3" x14ac:dyDescent="0.25">
      <c r="B265" s="57" t="s">
        <v>313</v>
      </c>
      <c r="C265" s="76"/>
    </row>
    <row r="266" spans="2:3" x14ac:dyDescent="0.25">
      <c r="B266" s="57" t="s">
        <v>314</v>
      </c>
      <c r="C266" s="76"/>
    </row>
    <row r="267" spans="2:3" x14ac:dyDescent="0.25">
      <c r="B267" s="57" t="s">
        <v>315</v>
      </c>
      <c r="C267" s="76"/>
    </row>
    <row r="268" spans="2:3" x14ac:dyDescent="0.25">
      <c r="B268" s="57" t="s">
        <v>316</v>
      </c>
      <c r="C268" s="76"/>
    </row>
    <row r="269" spans="2:3" x14ac:dyDescent="0.25">
      <c r="B269" s="57" t="s">
        <v>317</v>
      </c>
      <c r="C269" s="76"/>
    </row>
    <row r="270" spans="2:3" x14ac:dyDescent="0.25">
      <c r="B270" s="57" t="s">
        <v>318</v>
      </c>
      <c r="C270" s="76"/>
    </row>
    <row r="271" spans="2:3" x14ac:dyDescent="0.25">
      <c r="B271" s="57" t="s">
        <v>319</v>
      </c>
      <c r="C271" s="76"/>
    </row>
    <row r="272" spans="2:3" x14ac:dyDescent="0.25">
      <c r="B272" s="57" t="s">
        <v>320</v>
      </c>
      <c r="C272" s="76"/>
    </row>
    <row r="273" spans="2:3" x14ac:dyDescent="0.25">
      <c r="B273" s="57" t="s">
        <v>321</v>
      </c>
      <c r="C273" s="76"/>
    </row>
    <row r="274" spans="2:3" x14ac:dyDescent="0.25">
      <c r="B274" s="57" t="s">
        <v>322</v>
      </c>
      <c r="C274" s="76"/>
    </row>
    <row r="275" spans="2:3" x14ac:dyDescent="0.25">
      <c r="B275" s="57" t="s">
        <v>323</v>
      </c>
      <c r="C275" s="76"/>
    </row>
    <row r="276" spans="2:3" x14ac:dyDescent="0.25">
      <c r="B276" s="57" t="s">
        <v>324</v>
      </c>
      <c r="C276" s="76"/>
    </row>
    <row r="277" spans="2:3" x14ac:dyDescent="0.25">
      <c r="B277" s="57" t="s">
        <v>325</v>
      </c>
      <c r="C277" s="76"/>
    </row>
    <row r="278" spans="2:3" x14ac:dyDescent="0.25">
      <c r="B278" s="57" t="s">
        <v>326</v>
      </c>
      <c r="C278" s="76"/>
    </row>
    <row r="279" spans="2:3" x14ac:dyDescent="0.25">
      <c r="B279" s="57" t="s">
        <v>327</v>
      </c>
      <c r="C279" s="76"/>
    </row>
    <row r="280" spans="2:3" x14ac:dyDescent="0.25">
      <c r="B280" s="57" t="s">
        <v>328</v>
      </c>
      <c r="C280" s="76"/>
    </row>
    <row r="281" spans="2:3" x14ac:dyDescent="0.25">
      <c r="B281" s="57" t="s">
        <v>329</v>
      </c>
      <c r="C281" s="76"/>
    </row>
    <row r="282" spans="2:3" x14ac:dyDescent="0.25">
      <c r="B282" s="57" t="s">
        <v>330</v>
      </c>
      <c r="C282" s="76"/>
    </row>
    <row r="283" spans="2:3" x14ac:dyDescent="0.25">
      <c r="B283" s="57" t="s">
        <v>331</v>
      </c>
      <c r="C283" s="76"/>
    </row>
    <row r="284" spans="2:3" x14ac:dyDescent="0.25">
      <c r="B284" s="57" t="s">
        <v>332</v>
      </c>
      <c r="C284" s="76"/>
    </row>
    <row r="285" spans="2:3" x14ac:dyDescent="0.25">
      <c r="B285" s="57" t="s">
        <v>333</v>
      </c>
      <c r="C285" s="76"/>
    </row>
    <row r="286" spans="2:3" x14ac:dyDescent="0.25">
      <c r="B286" s="57" t="s">
        <v>334</v>
      </c>
      <c r="C286" s="76"/>
    </row>
    <row r="287" spans="2:3" x14ac:dyDescent="0.25">
      <c r="B287" s="57" t="s">
        <v>335</v>
      </c>
      <c r="C287" s="76"/>
    </row>
    <row r="288" spans="2:3" x14ac:dyDescent="0.25">
      <c r="B288" s="57" t="s">
        <v>336</v>
      </c>
      <c r="C288" s="76"/>
    </row>
    <row r="289" spans="2:3" x14ac:dyDescent="0.25">
      <c r="B289" s="57" t="s">
        <v>337</v>
      </c>
      <c r="C289" s="76"/>
    </row>
    <row r="290" spans="2:3" x14ac:dyDescent="0.25">
      <c r="B290" s="57" t="s">
        <v>338</v>
      </c>
      <c r="C290" s="76"/>
    </row>
    <row r="291" spans="2:3" x14ac:dyDescent="0.25">
      <c r="B291" s="57" t="s">
        <v>339</v>
      </c>
      <c r="C291" s="76"/>
    </row>
    <row r="292" spans="2:3" x14ac:dyDescent="0.25">
      <c r="B292" s="57" t="s">
        <v>340</v>
      </c>
      <c r="C292" s="76"/>
    </row>
    <row r="293" spans="2:3" x14ac:dyDescent="0.25">
      <c r="B293" s="57" t="s">
        <v>341</v>
      </c>
      <c r="C293" s="76"/>
    </row>
    <row r="294" spans="2:3" x14ac:dyDescent="0.25">
      <c r="B294" s="57" t="s">
        <v>342</v>
      </c>
      <c r="C294" s="76"/>
    </row>
    <row r="295" spans="2:3" x14ac:dyDescent="0.25">
      <c r="B295" s="57" t="s">
        <v>343</v>
      </c>
      <c r="C295" s="76"/>
    </row>
    <row r="296" spans="2:3" x14ac:dyDescent="0.25">
      <c r="B296" s="57" t="s">
        <v>344</v>
      </c>
      <c r="C296" s="76"/>
    </row>
    <row r="297" spans="2:3" x14ac:dyDescent="0.25">
      <c r="B297" s="57" t="s">
        <v>345</v>
      </c>
      <c r="C297" s="76"/>
    </row>
    <row r="298" spans="2:3" x14ac:dyDescent="0.25">
      <c r="B298" s="57" t="s">
        <v>346</v>
      </c>
      <c r="C298" s="76"/>
    </row>
    <row r="299" spans="2:3" x14ac:dyDescent="0.25">
      <c r="B299" s="57" t="s">
        <v>347</v>
      </c>
      <c r="C299" s="76"/>
    </row>
    <row r="300" spans="2:3" x14ac:dyDescent="0.25">
      <c r="B300" s="57" t="s">
        <v>348</v>
      </c>
      <c r="C300" s="76"/>
    </row>
    <row r="301" spans="2:3" x14ac:dyDescent="0.25">
      <c r="B301" s="57" t="s">
        <v>349</v>
      </c>
      <c r="C301" s="76"/>
    </row>
    <row r="302" spans="2:3" x14ac:dyDescent="0.25">
      <c r="B302" s="57" t="s">
        <v>350</v>
      </c>
      <c r="C302" s="76"/>
    </row>
    <row r="303" spans="2:3" x14ac:dyDescent="0.25">
      <c r="B303" s="57" t="s">
        <v>351</v>
      </c>
      <c r="C303" s="76"/>
    </row>
    <row r="304" spans="2:3" x14ac:dyDescent="0.25">
      <c r="B304" s="57" t="s">
        <v>352</v>
      </c>
      <c r="C304" s="76"/>
    </row>
    <row r="305" spans="1:5" x14ac:dyDescent="0.25">
      <c r="B305" s="57" t="s">
        <v>353</v>
      </c>
      <c r="C305" s="76"/>
    </row>
    <row r="307" spans="1:5" ht="15" customHeight="1" x14ac:dyDescent="0.3">
      <c r="A307" s="32" t="s">
        <v>73</v>
      </c>
      <c r="B307" s="19" t="s">
        <v>498</v>
      </c>
      <c r="C307" s="24"/>
      <c r="D307" s="24"/>
      <c r="E307" s="24"/>
    </row>
    <row r="308" spans="1:5" x14ac:dyDescent="0.25">
      <c r="B308" s="198" t="s">
        <v>499</v>
      </c>
    </row>
    <row r="309" spans="1:5" x14ac:dyDescent="0.25">
      <c r="B309" s="198" t="s">
        <v>500</v>
      </c>
    </row>
    <row r="311" spans="1:5" ht="15.75" x14ac:dyDescent="0.25">
      <c r="A311" s="32" t="s">
        <v>74</v>
      </c>
      <c r="B311" s="19" t="s">
        <v>501</v>
      </c>
    </row>
    <row r="312" spans="1:5" x14ac:dyDescent="0.25">
      <c r="B312" s="198" t="s">
        <v>502</v>
      </c>
    </row>
    <row r="313" spans="1:5" x14ac:dyDescent="0.25">
      <c r="B313" s="198" t="s">
        <v>503</v>
      </c>
    </row>
  </sheetData>
  <sheetProtection algorithmName="SHA-512" hashValue="21GEGcQ2MSAsnICbnzre8DpGUab+yu1rHSpLOP5xsbmYWWz4vROlNIjP4gkf7kwd6S3R22aBcFQ7dOz5DdUYPQ==" saltValue="j5prrl8fOewXZP+3Hf2/rg==" spinCount="100000" sheet="1" objects="1" scenarios="1"/>
  <mergeCells count="1">
    <mergeCell ref="A6:E6"/>
  </mergeCells>
  <pageMargins left="0.70866141732283472" right="0.70866141732283472" top="0.74803149606299213" bottom="0.74803149606299213" header="0.31496062992125984" footer="0.31496062992125984"/>
  <pageSetup scale="97" fitToHeight="0" orientation="portrait" r:id="rId1"/>
  <rowBreaks count="1" manualBreakCount="1">
    <brk id="48" max="4" man="1"/>
  </rowBreaks>
  <colBreaks count="1" manualBreakCount="1">
    <brk id="5"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50"/>
  <sheetViews>
    <sheetView showGridLines="0" view="pageBreakPreview" zoomScaleNormal="100" zoomScaleSheetLayoutView="100" workbookViewId="0">
      <selection sqref="A1:B1"/>
    </sheetView>
  </sheetViews>
  <sheetFormatPr defaultColWidth="9.140625" defaultRowHeight="15.75" x14ac:dyDescent="0.25"/>
  <cols>
    <col min="1" max="1" width="4.42578125" style="2" customWidth="1"/>
    <col min="2" max="2" width="24.5703125" style="2" customWidth="1"/>
    <col min="3" max="3" width="29.28515625" style="2" customWidth="1"/>
    <col min="4" max="4" width="56.28515625" style="41" customWidth="1"/>
    <col min="5" max="5" width="2.28515625" style="41" customWidth="1"/>
    <col min="6" max="6" width="9.140625" style="2" customWidth="1"/>
    <col min="7" max="16384" width="9.140625" style="2"/>
  </cols>
  <sheetData>
    <row r="1" spans="1:6" ht="18.75" x14ac:dyDescent="0.25">
      <c r="A1" s="201" t="str">
        <f>Instructions!A1</f>
        <v>Form RBSF-LLC</v>
      </c>
      <c r="B1" s="201"/>
      <c r="C1" s="1"/>
      <c r="D1" s="1"/>
      <c r="E1" s="1"/>
      <c r="F1" s="191">
        <v>2023</v>
      </c>
    </row>
    <row r="2" spans="1:6" x14ac:dyDescent="0.25">
      <c r="A2" s="4"/>
      <c r="B2" s="3"/>
      <c r="C2" s="3"/>
      <c r="D2" s="40"/>
      <c r="E2" s="40"/>
    </row>
    <row r="3" spans="1:6" x14ac:dyDescent="0.25">
      <c r="A3" s="182"/>
      <c r="B3" s="3"/>
      <c r="C3" s="3"/>
      <c r="D3" s="40"/>
      <c r="E3" s="40"/>
    </row>
    <row r="4" spans="1:6" x14ac:dyDescent="0.25">
      <c r="A4" s="182"/>
      <c r="B4" s="3"/>
      <c r="C4" s="3"/>
      <c r="D4" s="40"/>
      <c r="E4" s="40"/>
    </row>
    <row r="5" spans="1:6" ht="15.75" customHeight="1" x14ac:dyDescent="0.25">
      <c r="A5" s="3"/>
      <c r="B5" s="3"/>
      <c r="C5" s="3"/>
    </row>
    <row r="6" spans="1:6" ht="18.75" x14ac:dyDescent="0.25">
      <c r="A6" s="199" t="s">
        <v>45</v>
      </c>
      <c r="B6" s="199"/>
      <c r="C6" s="199"/>
      <c r="D6" s="199"/>
    </row>
    <row r="7" spans="1:6" x14ac:dyDescent="0.25">
      <c r="A7" s="3"/>
      <c r="B7" s="3"/>
      <c r="C7" s="3"/>
      <c r="D7" s="40"/>
    </row>
    <row r="8" spans="1:6" ht="16.5" thickBot="1" x14ac:dyDescent="0.3">
      <c r="A8" s="22" t="s">
        <v>8</v>
      </c>
      <c r="B8" s="212" t="s">
        <v>467</v>
      </c>
      <c r="C8" s="212"/>
      <c r="D8" s="212"/>
    </row>
    <row r="9" spans="1:6" ht="16.5" thickBot="1" x14ac:dyDescent="0.3">
      <c r="A9" s="28" t="s">
        <v>12</v>
      </c>
      <c r="B9" s="209" t="s">
        <v>0</v>
      </c>
      <c r="C9" s="210"/>
      <c r="D9" s="45">
        <v>45407</v>
      </c>
    </row>
    <row r="10" spans="1:6" ht="16.5" thickBot="1" x14ac:dyDescent="0.3">
      <c r="A10" s="28" t="s">
        <v>13</v>
      </c>
      <c r="B10" s="209" t="s">
        <v>1</v>
      </c>
      <c r="C10" s="210"/>
      <c r="D10" s="46">
        <v>7</v>
      </c>
    </row>
    <row r="11" spans="1:6" ht="78.75" customHeight="1" thickBot="1" x14ac:dyDescent="0.3">
      <c r="A11" s="29" t="s">
        <v>14</v>
      </c>
      <c r="B11" s="216" t="s">
        <v>459</v>
      </c>
      <c r="C11" s="217"/>
      <c r="D11" s="53"/>
    </row>
    <row r="12" spans="1:6" ht="16.5" thickBot="1" x14ac:dyDescent="0.3">
      <c r="A12" s="28" t="s">
        <v>15</v>
      </c>
      <c r="B12" s="209" t="s">
        <v>2</v>
      </c>
      <c r="C12" s="210"/>
      <c r="D12" s="46" t="s">
        <v>3</v>
      </c>
    </row>
    <row r="13" spans="1:6" x14ac:dyDescent="0.25">
      <c r="B13" s="185"/>
      <c r="C13" s="185"/>
      <c r="D13" s="186"/>
    </row>
    <row r="14" spans="1:6" ht="16.5" thickBot="1" x14ac:dyDescent="0.3">
      <c r="A14" s="22" t="s">
        <v>9</v>
      </c>
      <c r="B14" s="212" t="s">
        <v>466</v>
      </c>
      <c r="C14" s="212"/>
      <c r="D14" s="212"/>
    </row>
    <row r="15" spans="1:6" ht="16.5" thickBot="1" x14ac:dyDescent="0.3">
      <c r="A15" s="29" t="s">
        <v>12</v>
      </c>
      <c r="B15" s="213" t="s">
        <v>461</v>
      </c>
      <c r="C15" s="210"/>
      <c r="D15" s="48"/>
    </row>
    <row r="16" spans="1:6" ht="16.5" thickBot="1" x14ac:dyDescent="0.3">
      <c r="A16" s="29" t="s">
        <v>13</v>
      </c>
      <c r="B16" s="214" t="s">
        <v>462</v>
      </c>
      <c r="C16" s="215"/>
      <c r="D16" s="45">
        <v>45291</v>
      </c>
    </row>
    <row r="17" spans="1:4" ht="16.5" thickBot="1" x14ac:dyDescent="0.3">
      <c r="A17" s="29" t="s">
        <v>14</v>
      </c>
      <c r="B17" s="213" t="s">
        <v>463</v>
      </c>
      <c r="C17" s="210"/>
      <c r="D17" s="45">
        <v>44926</v>
      </c>
    </row>
    <row r="18" spans="1:4" ht="16.5" thickBot="1" x14ac:dyDescent="0.3">
      <c r="A18" s="29" t="s">
        <v>15</v>
      </c>
      <c r="B18" s="209" t="s">
        <v>464</v>
      </c>
      <c r="C18" s="210"/>
      <c r="D18" s="48"/>
    </row>
    <row r="19" spans="1:4" x14ac:dyDescent="0.25">
      <c r="B19" s="3"/>
      <c r="C19" s="3"/>
      <c r="D19" s="40"/>
    </row>
    <row r="20" spans="1:4" ht="16.5" thickBot="1" x14ac:dyDescent="0.3">
      <c r="A20" s="22" t="s">
        <v>10</v>
      </c>
      <c r="B20" s="212" t="s">
        <v>61</v>
      </c>
      <c r="C20" s="212"/>
      <c r="D20" s="212"/>
    </row>
    <row r="21" spans="1:4" ht="16.5" thickBot="1" x14ac:dyDescent="0.3">
      <c r="A21" s="29" t="s">
        <v>12</v>
      </c>
      <c r="B21" s="209" t="s">
        <v>460</v>
      </c>
      <c r="C21" s="210"/>
      <c r="D21" s="47"/>
    </row>
    <row r="22" spans="1:4" ht="16.5" thickBot="1" x14ac:dyDescent="0.3">
      <c r="A22" s="29" t="s">
        <v>13</v>
      </c>
      <c r="B22" s="218" t="s">
        <v>465</v>
      </c>
      <c r="C22" s="219"/>
      <c r="D22" s="47"/>
    </row>
    <row r="23" spans="1:4" ht="16.5" thickBot="1" x14ac:dyDescent="0.3">
      <c r="A23" s="29" t="s">
        <v>14</v>
      </c>
      <c r="B23" s="209" t="s">
        <v>64</v>
      </c>
      <c r="C23" s="210"/>
      <c r="D23" s="48"/>
    </row>
    <row r="24" spans="1:4" ht="16.5" thickBot="1" x14ac:dyDescent="0.3">
      <c r="A24" s="29" t="s">
        <v>15</v>
      </c>
      <c r="B24" s="209" t="s">
        <v>397</v>
      </c>
      <c r="C24" s="210"/>
      <c r="D24" s="47"/>
    </row>
    <row r="25" spans="1:4" ht="16.5" thickBot="1" x14ac:dyDescent="0.3">
      <c r="A25" s="29" t="s">
        <v>16</v>
      </c>
      <c r="B25" s="209" t="s">
        <v>65</v>
      </c>
      <c r="C25" s="210"/>
      <c r="D25" s="48"/>
    </row>
    <row r="26" spans="1:4" ht="16.5" thickBot="1" x14ac:dyDescent="0.3">
      <c r="A26" s="29" t="s">
        <v>50</v>
      </c>
      <c r="B26" s="209" t="s">
        <v>385</v>
      </c>
      <c r="C26" s="210"/>
      <c r="D26" s="47"/>
    </row>
    <row r="27" spans="1:4" ht="16.5" thickBot="1" x14ac:dyDescent="0.3">
      <c r="A27" s="29" t="s">
        <v>71</v>
      </c>
      <c r="B27" s="209" t="s">
        <v>383</v>
      </c>
      <c r="C27" s="210"/>
      <c r="D27" s="47"/>
    </row>
    <row r="28" spans="1:4" ht="16.5" thickBot="1" x14ac:dyDescent="0.3">
      <c r="A28" s="29" t="s">
        <v>72</v>
      </c>
      <c r="B28" s="209" t="s">
        <v>60</v>
      </c>
      <c r="C28" s="210"/>
      <c r="D28" s="47"/>
    </row>
    <row r="29" spans="1:4" ht="16.5" thickBot="1" x14ac:dyDescent="0.3">
      <c r="A29" s="29" t="s">
        <v>73</v>
      </c>
      <c r="B29" s="209" t="s">
        <v>56</v>
      </c>
      <c r="C29" s="210"/>
      <c r="D29" s="47"/>
    </row>
    <row r="30" spans="1:4" ht="16.5" thickBot="1" x14ac:dyDescent="0.3">
      <c r="A30" s="29" t="s">
        <v>74</v>
      </c>
      <c r="B30" s="209" t="s">
        <v>6</v>
      </c>
      <c r="C30" s="210"/>
      <c r="D30" s="47"/>
    </row>
    <row r="31" spans="1:4" ht="16.5" thickBot="1" x14ac:dyDescent="0.3">
      <c r="A31" s="29" t="s">
        <v>101</v>
      </c>
      <c r="B31" s="209" t="s">
        <v>62</v>
      </c>
      <c r="C31" s="210"/>
      <c r="D31" s="47"/>
    </row>
    <row r="32" spans="1:4" ht="16.5" thickBot="1" x14ac:dyDescent="0.3">
      <c r="A32" s="29" t="s">
        <v>102</v>
      </c>
      <c r="B32" s="209" t="s">
        <v>63</v>
      </c>
      <c r="C32" s="210"/>
      <c r="D32" s="47"/>
    </row>
    <row r="33" spans="1:5" ht="16.5" thickBot="1" x14ac:dyDescent="0.3">
      <c r="A33" s="29" t="s">
        <v>103</v>
      </c>
      <c r="B33" s="209" t="s">
        <v>468</v>
      </c>
      <c r="C33" s="210"/>
      <c r="D33" s="47"/>
    </row>
    <row r="34" spans="1:5" ht="16.5" thickBot="1" x14ac:dyDescent="0.3">
      <c r="A34" s="29" t="s">
        <v>390</v>
      </c>
      <c r="B34" s="209" t="s">
        <v>386</v>
      </c>
      <c r="C34" s="210"/>
      <c r="D34" s="47"/>
    </row>
    <row r="35" spans="1:5" ht="16.5" thickBot="1" x14ac:dyDescent="0.3">
      <c r="A35" s="29" t="s">
        <v>391</v>
      </c>
      <c r="B35" s="209" t="s">
        <v>392</v>
      </c>
      <c r="C35" s="210"/>
      <c r="D35" s="47"/>
    </row>
    <row r="36" spans="1:5" ht="16.5" thickBot="1" x14ac:dyDescent="0.3">
      <c r="A36" s="29" t="s">
        <v>398</v>
      </c>
      <c r="B36" s="209" t="s">
        <v>393</v>
      </c>
      <c r="C36" s="210"/>
      <c r="D36" s="47"/>
    </row>
    <row r="37" spans="1:5" ht="16.5" thickBot="1" x14ac:dyDescent="0.3">
      <c r="A37" s="29" t="s">
        <v>458</v>
      </c>
      <c r="B37" s="209" t="s">
        <v>493</v>
      </c>
      <c r="C37" s="210"/>
      <c r="D37" s="47"/>
    </row>
    <row r="38" spans="1:5" ht="16.5" thickBot="1" x14ac:dyDescent="0.3">
      <c r="A38" s="29" t="s">
        <v>494</v>
      </c>
      <c r="B38" s="209" t="s">
        <v>495</v>
      </c>
      <c r="C38" s="210"/>
      <c r="D38" s="47"/>
    </row>
    <row r="39" spans="1:5" ht="16.5" thickBot="1" x14ac:dyDescent="0.3">
      <c r="A39" s="22" t="s">
        <v>11</v>
      </c>
      <c r="B39" s="212" t="s">
        <v>41</v>
      </c>
      <c r="C39" s="212"/>
      <c r="D39" s="212"/>
    </row>
    <row r="40" spans="1:5" ht="16.5" thickBot="1" x14ac:dyDescent="0.3">
      <c r="A40" s="29" t="s">
        <v>12</v>
      </c>
      <c r="B40" s="209" t="s">
        <v>7</v>
      </c>
      <c r="C40" s="210"/>
      <c r="D40" s="47"/>
    </row>
    <row r="41" spans="1:5" ht="16.5" thickBot="1" x14ac:dyDescent="0.3">
      <c r="A41" s="29" t="s">
        <v>13</v>
      </c>
      <c r="B41" s="209" t="s">
        <v>399</v>
      </c>
      <c r="C41" s="210"/>
      <c r="D41" s="47"/>
    </row>
    <row r="42" spans="1:5" ht="16.5" thickBot="1" x14ac:dyDescent="0.3">
      <c r="A42" s="29" t="s">
        <v>14</v>
      </c>
      <c r="B42" s="209" t="s">
        <v>56</v>
      </c>
      <c r="C42" s="210"/>
      <c r="D42" s="47"/>
    </row>
    <row r="43" spans="1:5" ht="16.5" thickBot="1" x14ac:dyDescent="0.3">
      <c r="A43" s="29" t="s">
        <v>15</v>
      </c>
      <c r="B43" s="209" t="s">
        <v>6</v>
      </c>
      <c r="C43" s="210"/>
      <c r="D43" s="47"/>
    </row>
    <row r="44" spans="1:5" ht="16.5" thickBot="1" x14ac:dyDescent="0.3">
      <c r="A44" s="29" t="s">
        <v>16</v>
      </c>
      <c r="B44" s="209" t="s">
        <v>57</v>
      </c>
      <c r="C44" s="210"/>
      <c r="D44" s="47"/>
    </row>
    <row r="45" spans="1:5" x14ac:dyDescent="0.25">
      <c r="A45" s="3"/>
      <c r="B45" s="3"/>
      <c r="C45" s="3"/>
      <c r="D45" s="40"/>
    </row>
    <row r="46" spans="1:5" ht="79.5" customHeight="1" x14ac:dyDescent="0.25">
      <c r="A46" s="3"/>
      <c r="B46" s="211" t="s">
        <v>505</v>
      </c>
      <c r="C46" s="211"/>
      <c r="D46" s="211"/>
    </row>
    <row r="47" spans="1:5" x14ac:dyDescent="0.25">
      <c r="A47" s="3"/>
      <c r="B47" s="6"/>
      <c r="C47" s="6" t="s">
        <v>29</v>
      </c>
      <c r="D47" s="40"/>
      <c r="E47" s="40"/>
    </row>
    <row r="48" spans="1:5" x14ac:dyDescent="0.25">
      <c r="A48" s="3"/>
      <c r="C48" s="181" t="b">
        <f>IF(OR(ISBLANK(D9),ISBLANK(D10),ISBLANK(D11),ISBLANK(D12),ISBLANK(D15),ISBLANK(D16),ISBLANK(D17),ISBLANK(D18),ISBLANK(D21),ISBLANK(D22),ISBLANK(D23),ISBLANK(D24),ISBLANK(D25),ISBLANK(D26),ISBLANK(D27),ISBLANK(D28),ISBLANK(D29),ISBLANK(D30),ISBLANK(D31),ISBLANK(D32),ISBLANK(D33),ISBLANK(D34),ISBLANK(D35),ISBLANK(D36),ISBLANK(D37),ISBLANK(D38),ISBLANK(D40),ISBLANK(D42),ISBLANK(D43),ISBLANK(D44),ISBLANK(D41)),FALSE,TRUE)</f>
        <v>0</v>
      </c>
    </row>
    <row r="49" spans="1:5" x14ac:dyDescent="0.25">
      <c r="A49" s="3"/>
      <c r="B49" s="3"/>
      <c r="C49" s="3"/>
      <c r="D49" s="40"/>
      <c r="E49" s="40"/>
    </row>
    <row r="50" spans="1:5" x14ac:dyDescent="0.25">
      <c r="A50" s="3"/>
      <c r="B50" s="3"/>
      <c r="C50" s="3"/>
      <c r="D50" s="40"/>
      <c r="E50" s="40"/>
    </row>
  </sheetData>
  <sheetProtection algorithmName="SHA-512" hashValue="sxCWQQR+haJmeUxW5qKkpDWupTU3zPrdhq7fRr7YH+syNIPM9CjDwIvpIkiwEXa8kYI9ACjXZkTZofThiJFbsg==" saltValue="a4AA37tVmg/wI65MCbOWsg==" spinCount="100000" sheet="1" objects="1" scenarios="1"/>
  <mergeCells count="38">
    <mergeCell ref="B22:C22"/>
    <mergeCell ref="B36:C36"/>
    <mergeCell ref="B23:C23"/>
    <mergeCell ref="B25:C25"/>
    <mergeCell ref="B34:C34"/>
    <mergeCell ref="B33:C33"/>
    <mergeCell ref="B30:C30"/>
    <mergeCell ref="B31:C31"/>
    <mergeCell ref="B32:C32"/>
    <mergeCell ref="A1:B1"/>
    <mergeCell ref="A6:D6"/>
    <mergeCell ref="B8:D8"/>
    <mergeCell ref="B11:C11"/>
    <mergeCell ref="B9:C9"/>
    <mergeCell ref="B10:C10"/>
    <mergeCell ref="B41:C41"/>
    <mergeCell ref="B21:C21"/>
    <mergeCell ref="B46:D46"/>
    <mergeCell ref="B12:C12"/>
    <mergeCell ref="B44:C44"/>
    <mergeCell ref="B14:D14"/>
    <mergeCell ref="B20:D20"/>
    <mergeCell ref="B39:D39"/>
    <mergeCell ref="B40:C40"/>
    <mergeCell ref="B42:C42"/>
    <mergeCell ref="B43:C43"/>
    <mergeCell ref="B27:C27"/>
    <mergeCell ref="B17:C17"/>
    <mergeCell ref="B15:C15"/>
    <mergeCell ref="B16:C16"/>
    <mergeCell ref="B18:C18"/>
    <mergeCell ref="B38:C38"/>
    <mergeCell ref="B26:C26"/>
    <mergeCell ref="B28:C28"/>
    <mergeCell ref="B29:C29"/>
    <mergeCell ref="B24:C24"/>
    <mergeCell ref="B35:C35"/>
    <mergeCell ref="B37:C37"/>
  </mergeCells>
  <conditionalFormatting sqref="C48">
    <cfRule type="cellIs" dxfId="33" priority="1" operator="equal">
      <formula>TRUE</formula>
    </cfRule>
    <cfRule type="cellIs" dxfId="32" priority="2" operator="equal">
      <formula>FALSE</formula>
    </cfRule>
  </conditionalFormatting>
  <dataValidations count="13">
    <dataValidation type="date" operator="greaterThan" allowBlank="1" showInputMessage="1" showErrorMessage="1" sqref="E16" xr:uid="{00000000-0002-0000-0100-000000000000}">
      <formula1>29221</formula1>
    </dataValidation>
    <dataValidation type="whole" operator="notBetween" allowBlank="1" showInputMessage="1" showErrorMessage="1" sqref="D29:E30 D42:E43 E38" xr:uid="{00000000-0002-0000-0100-000001000000}">
      <formula1>0</formula1>
      <formula2>0</formula2>
    </dataValidation>
    <dataValidation operator="notBetween" allowBlank="1" showInputMessage="1" showErrorMessage="1" sqref="D28:E28 D31:E37 D40:E41 D44:E44" xr:uid="{00000000-0002-0000-0100-000002000000}"/>
    <dataValidation type="date" operator="greaterThan" allowBlank="1" showInputMessage="1" showErrorMessage="1" sqref="E18" xr:uid="{00000000-0002-0000-0100-000003000000}">
      <formula1>42826</formula1>
    </dataValidation>
    <dataValidation type="custom" allowBlank="1" showInputMessage="1" showErrorMessage="1" error="The TRS Code begins with &quot;iss&quot; folowed by 3 digits. i.e. iss001" prompt="The TRS Code begins with &quot;iss&quot; folowed by 3 digits. i.e. iss001" sqref="E22" xr:uid="{00000000-0002-0000-0100-000004000000}">
      <formula1>AND(LEN(E22)=6,LEFT(UPPER(E22),3)="ISS")=TRUE</formula1>
    </dataValidation>
    <dataValidation type="date" operator="lessThan" allowBlank="1" showInputMessage="1" showErrorMessage="1" sqref="E23 E25" xr:uid="{00000000-0002-0000-0100-000005000000}">
      <formula1>43465</formula1>
    </dataValidation>
    <dataValidation type="list" allowBlank="1" showInputMessage="1" showErrorMessage="1" sqref="D11" xr:uid="{00000000-0002-0000-0100-000006000000}">
      <formula1>BasisOfPreparation</formula1>
    </dataValidation>
    <dataValidation type="custom" allowBlank="1" showInputMessage="1" showErrorMessage="1" error="The TRS Code begins with &quot;iss&quot; folowed by 3 digits. i.e. iss001" prompt="The TRS Code begins with &quot;ISS&quot; folowed by 3 digits. i.e. ISS001" sqref="D22" xr:uid="{00000000-0002-0000-0100-000007000000}">
      <formula1>AND(LEN(D22)=6,LEFT(UPPER(D22),3)="ISS")=TRUE</formula1>
    </dataValidation>
    <dataValidation type="date" operator="lessThanOrEqual" allowBlank="1" showInputMessage="1" showErrorMessage="1" sqref="D25 D23" xr:uid="{00000000-0002-0000-0100-000008000000}">
      <formula1>45291</formula1>
    </dataValidation>
    <dataValidation type="date" operator="greaterThan" allowBlank="1" showInputMessage="1" showErrorMessage="1" sqref="D9" xr:uid="{00000000-0002-0000-0100-000009000000}">
      <formula1>44926</formula1>
    </dataValidation>
    <dataValidation type="date" operator="greaterThanOrEqual" allowBlank="1" showInputMessage="1" showErrorMessage="1" sqref="D18" xr:uid="{00000000-0002-0000-0100-00000A000000}">
      <formula1>45017</formula1>
    </dataValidation>
    <dataValidation type="date" operator="greaterThanOrEqual" allowBlank="1" showInputMessage="1" showErrorMessage="1" sqref="D17" xr:uid="{00000000-0002-0000-0100-00000B000000}">
      <formula1>44561</formula1>
    </dataValidation>
    <dataValidation type="date" operator="greaterThanOrEqual" allowBlank="1" showInputMessage="1" showErrorMessage="1" sqref="D16" xr:uid="{00000000-0002-0000-0100-00000C000000}">
      <formula1>44926</formula1>
    </dataValidation>
  </dataValidations>
  <pageMargins left="0.70866141732283505" right="0.70866141732283505" top="0.74803149606299202" bottom="0.74803149606299202" header="0.31496062992126" footer="0.31496062992126"/>
  <pageSetup scale="75"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M26"/>
  <sheetViews>
    <sheetView showGridLines="0" view="pageBreakPreview" zoomScaleNormal="100" zoomScaleSheetLayoutView="100" workbookViewId="0"/>
  </sheetViews>
  <sheetFormatPr defaultColWidth="9.140625" defaultRowHeight="15" x14ac:dyDescent="0.25"/>
  <cols>
    <col min="1" max="1" width="6.7109375" style="67" customWidth="1"/>
    <col min="2" max="2" width="4.42578125" style="59" customWidth="1"/>
    <col min="3" max="3" width="5.5703125" style="59" customWidth="1"/>
    <col min="4" max="4" width="16" style="59" customWidth="1"/>
    <col min="5" max="5" width="15.5703125" style="59" customWidth="1"/>
    <col min="6" max="8" width="9.140625" style="59"/>
    <col min="9" max="9" width="11.28515625" style="59" customWidth="1"/>
    <col min="10" max="10" width="2.42578125" style="59" customWidth="1"/>
    <col min="11" max="11" width="33.140625" style="68" customWidth="1"/>
    <col min="12" max="12" width="5.140625" style="59" customWidth="1"/>
    <col min="13" max="16384" width="9.140625" style="59"/>
  </cols>
  <sheetData>
    <row r="1" spans="1:13" ht="21.75" customHeight="1" x14ac:dyDescent="0.25">
      <c r="A1" s="43" t="str">
        <f>'General Info'!A1:B1</f>
        <v>Form RBSF-LLC</v>
      </c>
      <c r="B1" s="43"/>
      <c r="C1" s="44"/>
      <c r="D1" s="44"/>
      <c r="E1" s="57"/>
      <c r="F1" s="57"/>
      <c r="G1" s="57"/>
      <c r="H1" s="57"/>
      <c r="I1" s="57"/>
      <c r="J1" s="57"/>
      <c r="K1" s="58"/>
      <c r="L1" s="57"/>
    </row>
    <row r="2" spans="1:13" s="62" customFormat="1" ht="21" customHeight="1" x14ac:dyDescent="0.25">
      <c r="A2" s="35"/>
      <c r="B2" s="60"/>
      <c r="C2" s="60"/>
      <c r="D2" s="60"/>
      <c r="E2" s="60"/>
      <c r="F2" s="60"/>
      <c r="G2" s="60"/>
      <c r="H2" s="60"/>
      <c r="I2" s="60"/>
      <c r="J2" s="60"/>
      <c r="K2" s="61"/>
      <c r="L2" s="60"/>
    </row>
    <row r="3" spans="1:13" ht="21" customHeight="1" x14ac:dyDescent="0.25">
      <c r="A3" s="63"/>
      <c r="B3" s="57"/>
      <c r="C3" s="57"/>
      <c r="D3" s="57"/>
      <c r="E3" s="57"/>
      <c r="F3" s="57"/>
      <c r="G3" s="57"/>
      <c r="H3" s="57"/>
      <c r="I3" s="57"/>
      <c r="J3" s="57"/>
      <c r="K3" s="58"/>
      <c r="L3" s="57"/>
    </row>
    <row r="4" spans="1:13" ht="21" customHeight="1" x14ac:dyDescent="0.25">
      <c r="A4" s="33"/>
      <c r="B4" s="57"/>
      <c r="C4" s="57"/>
      <c r="D4" s="57"/>
      <c r="E4" s="57"/>
      <c r="F4" s="57"/>
      <c r="G4" s="57"/>
      <c r="H4" s="57"/>
      <c r="I4" s="57"/>
      <c r="J4" s="57"/>
      <c r="K4" s="58"/>
      <c r="L4" s="57"/>
    </row>
    <row r="5" spans="1:13" ht="18.75" x14ac:dyDescent="0.25">
      <c r="A5" s="199" t="s">
        <v>96</v>
      </c>
      <c r="B5" s="199"/>
      <c r="C5" s="199"/>
      <c r="D5" s="199"/>
      <c r="E5" s="199"/>
      <c r="F5" s="199"/>
      <c r="G5" s="199"/>
      <c r="H5" s="199"/>
      <c r="I5" s="199"/>
      <c r="J5" s="199"/>
      <c r="K5" s="199"/>
      <c r="L5" s="57"/>
    </row>
    <row r="6" spans="1:13" ht="13.5" customHeight="1" thickBot="1" x14ac:dyDescent="0.3">
      <c r="A6" s="63"/>
      <c r="B6" s="57"/>
      <c r="C6" s="57"/>
      <c r="D6" s="57"/>
      <c r="E6" s="57"/>
      <c r="F6" s="57"/>
      <c r="G6" s="57"/>
      <c r="H6" s="57"/>
      <c r="I6" s="57"/>
      <c r="J6" s="57"/>
      <c r="K6" s="58"/>
      <c r="L6" s="57"/>
    </row>
    <row r="7" spans="1:13" ht="26.1" customHeight="1" thickBot="1" x14ac:dyDescent="0.3">
      <c r="A7" s="86" t="s">
        <v>12</v>
      </c>
      <c r="B7" s="223" t="s">
        <v>364</v>
      </c>
      <c r="C7" s="223"/>
      <c r="D7" s="223"/>
      <c r="E7" s="223"/>
      <c r="F7" s="223"/>
      <c r="G7" s="223"/>
      <c r="H7" s="223"/>
      <c r="I7" s="223"/>
      <c r="J7" s="64"/>
      <c r="K7" s="69"/>
      <c r="L7" s="57"/>
      <c r="M7" s="65"/>
    </row>
    <row r="8" spans="1:13" ht="15.75" customHeight="1" thickBot="1" x14ac:dyDescent="0.3">
      <c r="A8" s="86"/>
      <c r="B8" s="38"/>
      <c r="C8" s="38"/>
      <c r="D8" s="38"/>
      <c r="E8" s="38"/>
      <c r="F8" s="38"/>
      <c r="G8" s="38"/>
      <c r="H8" s="38"/>
      <c r="I8" s="38"/>
      <c r="J8" s="38"/>
      <c r="K8" s="38"/>
      <c r="L8" s="57"/>
      <c r="M8" s="65"/>
    </row>
    <row r="9" spans="1:13" ht="67.5" customHeight="1" thickBot="1" x14ac:dyDescent="0.3">
      <c r="A9" s="86"/>
      <c r="B9" s="87" t="s">
        <v>427</v>
      </c>
      <c r="C9" s="224" t="s">
        <v>454</v>
      </c>
      <c r="D9" s="224"/>
      <c r="E9" s="224"/>
      <c r="F9" s="224"/>
      <c r="G9" s="224"/>
      <c r="H9" s="224"/>
      <c r="I9" s="224"/>
      <c r="J9" s="224"/>
      <c r="K9" s="69"/>
      <c r="L9" s="57"/>
      <c r="M9" s="65"/>
    </row>
    <row r="10" spans="1:13" ht="67.5" customHeight="1" thickBot="1" x14ac:dyDescent="0.3">
      <c r="A10" s="86"/>
      <c r="B10" s="87" t="s">
        <v>496</v>
      </c>
      <c r="C10" s="223" t="s">
        <v>506</v>
      </c>
      <c r="D10" s="223"/>
      <c r="E10" s="223"/>
      <c r="F10" s="223"/>
      <c r="G10" s="223"/>
      <c r="H10" s="223"/>
      <c r="I10" s="223"/>
      <c r="J10" s="223"/>
      <c r="K10" s="56"/>
      <c r="L10" s="57"/>
      <c r="M10" s="65"/>
    </row>
    <row r="11" spans="1:13" ht="26.1" customHeight="1" thickBot="1" x14ac:dyDescent="0.3">
      <c r="A11" s="86" t="s">
        <v>13</v>
      </c>
      <c r="B11" s="224" t="s">
        <v>481</v>
      </c>
      <c r="C11" s="224"/>
      <c r="D11" s="224"/>
      <c r="E11" s="224"/>
      <c r="F11" s="224"/>
      <c r="G11" s="224"/>
      <c r="H11" s="224"/>
      <c r="I11" s="224"/>
      <c r="J11" s="64"/>
      <c r="K11" s="69"/>
      <c r="L11" s="57"/>
      <c r="M11" s="65"/>
    </row>
    <row r="12" spans="1:13" ht="14.25" customHeight="1" thickBot="1" x14ac:dyDescent="0.3">
      <c r="A12" s="86"/>
      <c r="B12" s="58"/>
      <c r="C12" s="58"/>
      <c r="D12" s="58"/>
      <c r="E12" s="58"/>
      <c r="F12" s="58"/>
      <c r="G12" s="58"/>
      <c r="H12" s="58"/>
      <c r="I12" s="58"/>
      <c r="J12" s="57"/>
      <c r="K12" s="58"/>
      <c r="L12" s="57"/>
    </row>
    <row r="13" spans="1:13" ht="36.75" customHeight="1" thickBot="1" x14ac:dyDescent="0.3">
      <c r="A13" s="86" t="s">
        <v>14</v>
      </c>
      <c r="B13" s="223" t="s">
        <v>437</v>
      </c>
      <c r="C13" s="223"/>
      <c r="D13" s="223"/>
      <c r="E13" s="223"/>
      <c r="F13" s="223"/>
      <c r="G13" s="223"/>
      <c r="H13" s="223"/>
      <c r="I13" s="223"/>
      <c r="J13" s="38"/>
      <c r="K13" s="69"/>
      <c r="L13" s="57"/>
      <c r="M13" s="65"/>
    </row>
    <row r="14" spans="1:13" ht="14.25" customHeight="1" x14ac:dyDescent="0.25">
      <c r="A14" s="86"/>
      <c r="B14" s="38"/>
      <c r="C14" s="38"/>
      <c r="D14" s="38"/>
      <c r="E14" s="38"/>
      <c r="F14" s="38"/>
      <c r="G14" s="38"/>
      <c r="H14" s="38"/>
      <c r="I14" s="38"/>
      <c r="J14" s="38"/>
      <c r="K14" s="38"/>
      <c r="L14" s="57"/>
      <c r="M14" s="65"/>
    </row>
    <row r="15" spans="1:13" ht="14.25" customHeight="1" x14ac:dyDescent="0.25">
      <c r="A15" s="220"/>
      <c r="B15" s="225" t="s">
        <v>428</v>
      </c>
      <c r="C15" s="223" t="s">
        <v>482</v>
      </c>
      <c r="D15" s="223"/>
      <c r="E15" s="223"/>
      <c r="F15" s="223"/>
      <c r="G15" s="223"/>
      <c r="H15" s="223"/>
      <c r="I15" s="223"/>
      <c r="J15" s="38"/>
      <c r="K15" s="38"/>
      <c r="L15" s="57"/>
      <c r="M15" s="65"/>
    </row>
    <row r="16" spans="1:13" ht="33" customHeight="1" x14ac:dyDescent="0.25">
      <c r="A16" s="220"/>
      <c r="B16" s="225"/>
      <c r="C16" s="223"/>
      <c r="D16" s="223"/>
      <c r="E16" s="223"/>
      <c r="F16" s="223"/>
      <c r="G16" s="223"/>
      <c r="H16" s="223"/>
      <c r="I16" s="223"/>
      <c r="J16" s="38"/>
      <c r="K16" s="38"/>
      <c r="L16" s="57"/>
      <c r="M16" s="65"/>
    </row>
    <row r="17" spans="1:13" ht="10.5" customHeight="1" thickBot="1" x14ac:dyDescent="0.3">
      <c r="A17" s="86"/>
      <c r="B17" s="38"/>
      <c r="C17" s="38"/>
      <c r="D17" s="38"/>
      <c r="E17" s="38"/>
      <c r="F17" s="38"/>
      <c r="G17" s="38"/>
      <c r="H17" s="38"/>
      <c r="I17" s="38"/>
      <c r="J17" s="38"/>
      <c r="K17" s="38"/>
      <c r="L17" s="57"/>
      <c r="M17" s="65"/>
    </row>
    <row r="18" spans="1:13" ht="26.1" customHeight="1" thickBot="1" x14ac:dyDescent="0.3">
      <c r="A18" s="86"/>
      <c r="B18" s="57"/>
      <c r="C18" s="42" t="s">
        <v>430</v>
      </c>
      <c r="D18" s="223" t="s">
        <v>429</v>
      </c>
      <c r="E18" s="223"/>
      <c r="F18" s="223"/>
      <c r="G18" s="223"/>
      <c r="H18" s="223"/>
      <c r="I18" s="223"/>
      <c r="J18" s="38"/>
      <c r="K18" s="56"/>
      <c r="L18" s="57"/>
      <c r="M18" s="65"/>
    </row>
    <row r="19" spans="1:13" ht="10.5" customHeight="1" thickBot="1" x14ac:dyDescent="0.3">
      <c r="A19" s="86"/>
      <c r="B19" s="38"/>
      <c r="C19" s="38"/>
      <c r="D19" s="38"/>
      <c r="E19" s="38"/>
      <c r="F19" s="38"/>
      <c r="G19" s="38"/>
      <c r="H19" s="38"/>
      <c r="I19" s="38"/>
      <c r="J19" s="38"/>
      <c r="K19" s="38"/>
      <c r="L19" s="57"/>
      <c r="M19" s="65"/>
    </row>
    <row r="20" spans="1:13" ht="26.1" customHeight="1" thickBot="1" x14ac:dyDescent="0.3">
      <c r="A20" s="34"/>
      <c r="B20" s="57"/>
      <c r="C20" s="42" t="s">
        <v>431</v>
      </c>
      <c r="D20" s="223" t="s">
        <v>433</v>
      </c>
      <c r="E20" s="223"/>
      <c r="F20" s="223"/>
      <c r="G20" s="223"/>
      <c r="H20" s="223"/>
      <c r="I20" s="223"/>
      <c r="J20" s="38"/>
      <c r="K20" s="56"/>
      <c r="L20" s="57"/>
      <c r="M20" s="65"/>
    </row>
    <row r="21" spans="1:13" ht="16.5" customHeight="1" x14ac:dyDescent="0.25">
      <c r="A21" s="86"/>
      <c r="B21" s="223"/>
      <c r="C21" s="223"/>
      <c r="D21" s="223"/>
      <c r="E21" s="223"/>
      <c r="F21" s="223"/>
      <c r="G21" s="223"/>
      <c r="H21" s="223"/>
      <c r="I21" s="223"/>
      <c r="J21" s="38"/>
      <c r="K21" s="38"/>
      <c r="L21" s="57"/>
      <c r="M21" s="65"/>
    </row>
    <row r="22" spans="1:13" ht="15" customHeight="1" x14ac:dyDescent="0.25">
      <c r="A22" s="34"/>
      <c r="B22" s="223"/>
      <c r="C22" s="223"/>
      <c r="D22" s="223"/>
      <c r="E22" s="223"/>
      <c r="F22" s="223"/>
      <c r="G22" s="223"/>
      <c r="H22" s="223"/>
      <c r="I22" s="223"/>
      <c r="J22" s="38"/>
      <c r="K22" s="38"/>
      <c r="L22" s="57"/>
      <c r="M22" s="65"/>
    </row>
    <row r="23" spans="1:13" ht="15.75" x14ac:dyDescent="0.25">
      <c r="A23" s="34"/>
      <c r="J23" s="57"/>
      <c r="K23" s="38"/>
      <c r="L23" s="57"/>
      <c r="M23" s="65"/>
    </row>
    <row r="24" spans="1:13" ht="15.75" x14ac:dyDescent="0.25">
      <c r="A24" s="66"/>
      <c r="B24" s="57"/>
      <c r="C24" s="3"/>
      <c r="D24" s="3"/>
      <c r="E24" s="222" t="s">
        <v>29</v>
      </c>
      <c r="F24" s="222"/>
      <c r="G24" s="222"/>
      <c r="H24" s="57"/>
      <c r="I24" s="3"/>
      <c r="J24" s="3"/>
      <c r="K24" s="58"/>
      <c r="L24" s="57"/>
    </row>
    <row r="25" spans="1:13" ht="15.75" x14ac:dyDescent="0.25">
      <c r="A25" s="66"/>
      <c r="B25" s="6"/>
      <c r="C25" s="3"/>
      <c r="D25" s="57"/>
      <c r="E25" s="221" t="b">
        <f>IF(OR(ISBLANK(K7),ISBLANK(K9),ISBLANK(K10),ISBLANK(K11),ISBLANK(K13),ISBLANK(K18),ISBLANK(K20)),FALSE,TRUE)</f>
        <v>0</v>
      </c>
      <c r="F25" s="221"/>
      <c r="G25" s="221"/>
      <c r="H25" s="57"/>
      <c r="I25" s="3"/>
      <c r="J25" s="3"/>
      <c r="K25" s="58"/>
      <c r="L25" s="57"/>
    </row>
    <row r="26" spans="1:13" x14ac:dyDescent="0.25">
      <c r="A26" s="63"/>
      <c r="B26" s="57"/>
      <c r="C26" s="57"/>
      <c r="D26" s="57"/>
      <c r="E26" s="57"/>
      <c r="F26" s="57"/>
      <c r="G26" s="57"/>
      <c r="H26" s="57"/>
      <c r="I26" s="57"/>
      <c r="J26" s="57"/>
      <c r="K26" s="58"/>
      <c r="L26" s="57"/>
    </row>
  </sheetData>
  <sheetProtection algorithmName="SHA-512" hashValue="C7LjXBzUoz3g4dnbKPVvNg8q6ouV9T5CAKBaQ+4WQP4U5eBzWrfZxmvxM5nTNTzKAVQcpOBydkWxburHaDpxkA==" saltValue="4BlQo0HMRnlbiynAyBFs2A==" spinCount="100000" sheet="1" objects="1" scenarios="1"/>
  <mergeCells count="15">
    <mergeCell ref="A5:K5"/>
    <mergeCell ref="A15:A16"/>
    <mergeCell ref="E25:G25"/>
    <mergeCell ref="E24:G24"/>
    <mergeCell ref="B7:I7"/>
    <mergeCell ref="B11:I11"/>
    <mergeCell ref="B22:I22"/>
    <mergeCell ref="C9:J9"/>
    <mergeCell ref="C15:I16"/>
    <mergeCell ref="B15:B16"/>
    <mergeCell ref="D18:I18"/>
    <mergeCell ref="D20:I20"/>
    <mergeCell ref="B13:I13"/>
    <mergeCell ref="B21:I21"/>
    <mergeCell ref="C10:J10"/>
  </mergeCells>
  <conditionalFormatting sqref="E25">
    <cfRule type="cellIs" dxfId="31" priority="1" operator="equal">
      <formula>FALSE</formula>
    </cfRule>
    <cfRule type="cellIs" dxfId="30" priority="2" operator="equal">
      <formula>TRUE</formula>
    </cfRule>
  </conditionalFormatting>
  <dataValidations count="4">
    <dataValidation type="list" allowBlank="1" showInputMessage="1" showErrorMessage="1" sqref="K13" xr:uid="{00000000-0002-0000-0200-000000000000}">
      <formula1>list_pst_ngt</formula1>
    </dataValidation>
    <dataValidation type="list" allowBlank="1" showInputMessage="1" showErrorMessage="1" sqref="K11" xr:uid="{00000000-0002-0000-0200-000001000000}">
      <formula1>List_Industry</formula1>
    </dataValidation>
    <dataValidation type="list" allowBlank="1" showInputMessage="1" showErrorMessage="1" sqref="K7" xr:uid="{00000000-0002-0000-0200-000002000000}">
      <formula1>List_market</formula1>
    </dataValidation>
    <dataValidation type="list" allowBlank="1" showInputMessage="1" showErrorMessage="1" sqref="K9" xr:uid="{00000000-0002-0000-0200-000003000000}">
      <formula1>List_traded_otherthan_surv</formula1>
    </dataValidation>
  </dataValidations>
  <pageMargins left="0.7" right="0.7" top="0.75" bottom="0.75" header="0.3" footer="0.3"/>
  <pageSetup paperSize="9" scale="8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7"/>
  <sheetViews>
    <sheetView showGridLines="0" view="pageBreakPreview" zoomScaleNormal="100" zoomScaleSheetLayoutView="100" workbookViewId="0"/>
  </sheetViews>
  <sheetFormatPr defaultColWidth="9.140625" defaultRowHeight="15.75" x14ac:dyDescent="0.25"/>
  <cols>
    <col min="1" max="1" width="1.7109375" style="2" customWidth="1"/>
    <col min="2" max="2" width="5.85546875" style="2" customWidth="1"/>
    <col min="3" max="3" width="32.5703125" style="2" customWidth="1"/>
    <col min="4" max="5" width="19.5703125" style="2" customWidth="1"/>
    <col min="6" max="6" width="20.140625" style="2" customWidth="1"/>
    <col min="7" max="7" width="28.140625" style="2" customWidth="1"/>
    <col min="8" max="8" width="1.7109375" style="59" customWidth="1"/>
    <col min="9" max="16384" width="9.140625" style="2"/>
  </cols>
  <sheetData>
    <row r="1" spans="1:9" ht="18.75" x14ac:dyDescent="0.25">
      <c r="A1" s="43" t="str">
        <f>'Section A'!A1</f>
        <v>Form RBSF-LLC</v>
      </c>
      <c r="C1" s="43"/>
      <c r="D1" s="3"/>
      <c r="E1" s="3"/>
      <c r="F1" s="1"/>
      <c r="G1" s="1"/>
      <c r="H1" s="57"/>
    </row>
    <row r="2" spans="1:9" x14ac:dyDescent="0.25">
      <c r="B2" s="4"/>
      <c r="C2" s="3"/>
      <c r="D2" s="3"/>
      <c r="E2" s="3"/>
      <c r="F2" s="3"/>
      <c r="G2" s="3"/>
      <c r="H2" s="57"/>
    </row>
    <row r="3" spans="1:9" x14ac:dyDescent="0.25">
      <c r="B3" s="4"/>
      <c r="C3" s="3"/>
      <c r="D3" s="3"/>
      <c r="E3" s="3"/>
      <c r="F3" s="3"/>
      <c r="G3" s="3"/>
      <c r="H3" s="57"/>
    </row>
    <row r="4" spans="1:9" x14ac:dyDescent="0.25">
      <c r="C4" s="5"/>
      <c r="D4" s="5"/>
      <c r="E4" s="5"/>
      <c r="G4" s="3"/>
      <c r="H4" s="57"/>
    </row>
    <row r="5" spans="1:9" x14ac:dyDescent="0.25">
      <c r="C5" s="5"/>
      <c r="D5" s="5"/>
      <c r="E5" s="5"/>
      <c r="G5" s="3"/>
      <c r="H5" s="57"/>
    </row>
    <row r="6" spans="1:9" ht="18.75" x14ac:dyDescent="0.25">
      <c r="B6" s="199" t="s">
        <v>381</v>
      </c>
      <c r="C6" s="199"/>
      <c r="D6" s="199"/>
      <c r="E6" s="199"/>
      <c r="F6" s="199"/>
      <c r="G6" s="199"/>
      <c r="H6" s="57"/>
    </row>
    <row r="7" spans="1:9" s="26" customFormat="1" ht="89.25" customHeight="1" thickBot="1" x14ac:dyDescent="0.3">
      <c r="B7" s="223" t="s">
        <v>507</v>
      </c>
      <c r="C7" s="223"/>
      <c r="D7" s="223"/>
      <c r="E7" s="223"/>
      <c r="F7" s="223"/>
      <c r="G7" s="223"/>
      <c r="H7" s="57"/>
    </row>
    <row r="8" spans="1:9" s="41" customFormat="1" ht="69" customHeight="1" thickBot="1" x14ac:dyDescent="0.3">
      <c r="A8" s="2"/>
      <c r="B8" s="187" t="s">
        <v>387</v>
      </c>
      <c r="C8" s="188" t="s">
        <v>66</v>
      </c>
      <c r="D8" s="188" t="s">
        <v>355</v>
      </c>
      <c r="E8" s="188" t="s">
        <v>356</v>
      </c>
      <c r="F8" s="188" t="s">
        <v>447</v>
      </c>
      <c r="G8" s="188" t="s">
        <v>483</v>
      </c>
      <c r="H8" s="58"/>
    </row>
    <row r="9" spans="1:9" ht="16.5" thickBot="1" x14ac:dyDescent="0.3">
      <c r="B9" s="189">
        <v>1</v>
      </c>
      <c r="C9" s="55"/>
      <c r="D9" s="54"/>
      <c r="E9" s="54"/>
      <c r="F9" s="80"/>
      <c r="G9" s="53"/>
      <c r="H9" s="57"/>
      <c r="I9" s="50" t="b">
        <f>IF(ISBLANK(C9),FALSE,IF(OR(ISBLANK(D9),ISBLANK(F9),ISBLANK(G9)),FALSE,TRUE))</f>
        <v>0</v>
      </c>
    </row>
    <row r="10" spans="1:9" ht="16.5" thickBot="1" x14ac:dyDescent="0.3">
      <c r="B10" s="189">
        <v>2</v>
      </c>
      <c r="C10" s="55"/>
      <c r="D10" s="54"/>
      <c r="E10" s="54"/>
      <c r="F10" s="80"/>
      <c r="G10" s="53"/>
      <c r="H10" s="57"/>
      <c r="I10" s="50" t="b">
        <f>IF(ISBLANK(C10),TRUE,IF(OR(ISBLANK(D10),ISBLANK(F10),ISBLANK(G10)),FALSE,TRUE))</f>
        <v>1</v>
      </c>
    </row>
    <row r="11" spans="1:9" ht="16.5" thickBot="1" x14ac:dyDescent="0.3">
      <c r="B11" s="189">
        <v>3</v>
      </c>
      <c r="C11" s="55"/>
      <c r="D11" s="54"/>
      <c r="E11" s="54"/>
      <c r="F11" s="80"/>
      <c r="G11" s="53"/>
      <c r="H11" s="57"/>
      <c r="I11" s="50" t="b">
        <f t="shared" ref="I11:I28" si="0">IF(ISBLANK(C11),TRUE,IF(OR(ISBLANK(D11),ISBLANK(F11),ISBLANK(G11)),FALSE,TRUE))</f>
        <v>1</v>
      </c>
    </row>
    <row r="12" spans="1:9" ht="16.5" thickBot="1" x14ac:dyDescent="0.3">
      <c r="B12" s="189">
        <v>4</v>
      </c>
      <c r="C12" s="55"/>
      <c r="D12" s="54"/>
      <c r="E12" s="54"/>
      <c r="F12" s="80"/>
      <c r="G12" s="53"/>
      <c r="H12" s="57"/>
      <c r="I12" s="50" t="b">
        <f t="shared" si="0"/>
        <v>1</v>
      </c>
    </row>
    <row r="13" spans="1:9" ht="16.5" thickBot="1" x14ac:dyDescent="0.3">
      <c r="B13" s="189">
        <v>5</v>
      </c>
      <c r="C13" s="55"/>
      <c r="D13" s="54"/>
      <c r="E13" s="54"/>
      <c r="F13" s="80"/>
      <c r="G13" s="53"/>
      <c r="H13" s="57"/>
      <c r="I13" s="50" t="b">
        <f t="shared" si="0"/>
        <v>1</v>
      </c>
    </row>
    <row r="14" spans="1:9" ht="16.5" thickBot="1" x14ac:dyDescent="0.3">
      <c r="B14" s="189">
        <v>6</v>
      </c>
      <c r="C14" s="55"/>
      <c r="D14" s="54"/>
      <c r="E14" s="54"/>
      <c r="F14" s="80"/>
      <c r="G14" s="53"/>
      <c r="H14" s="57"/>
      <c r="I14" s="50" t="b">
        <f t="shared" si="0"/>
        <v>1</v>
      </c>
    </row>
    <row r="15" spans="1:9" ht="16.5" thickBot="1" x14ac:dyDescent="0.3">
      <c r="B15" s="189">
        <v>7</v>
      </c>
      <c r="C15" s="55"/>
      <c r="D15" s="54"/>
      <c r="E15" s="54"/>
      <c r="F15" s="80"/>
      <c r="G15" s="53"/>
      <c r="H15" s="57"/>
      <c r="I15" s="50" t="b">
        <f t="shared" si="0"/>
        <v>1</v>
      </c>
    </row>
    <row r="16" spans="1:9" ht="16.5" thickBot="1" x14ac:dyDescent="0.3">
      <c r="B16" s="189">
        <v>8</v>
      </c>
      <c r="C16" s="55"/>
      <c r="D16" s="54"/>
      <c r="E16" s="54"/>
      <c r="F16" s="80"/>
      <c r="G16" s="53"/>
      <c r="H16" s="57"/>
      <c r="I16" s="50" t="b">
        <f t="shared" si="0"/>
        <v>1</v>
      </c>
    </row>
    <row r="17" spans="2:11" ht="16.5" thickBot="1" x14ac:dyDescent="0.3">
      <c r="B17" s="189">
        <v>9</v>
      </c>
      <c r="C17" s="55"/>
      <c r="D17" s="54"/>
      <c r="E17" s="54"/>
      <c r="F17" s="80"/>
      <c r="G17" s="53"/>
      <c r="H17" s="57"/>
      <c r="I17" s="50" t="b">
        <f t="shared" si="0"/>
        <v>1</v>
      </c>
    </row>
    <row r="18" spans="2:11" ht="16.5" thickBot="1" x14ac:dyDescent="0.3">
      <c r="B18" s="189">
        <v>10</v>
      </c>
      <c r="C18" s="55"/>
      <c r="D18" s="54"/>
      <c r="E18" s="54"/>
      <c r="F18" s="80"/>
      <c r="G18" s="53"/>
      <c r="H18" s="57"/>
      <c r="I18" s="50" t="b">
        <f>IF(ISBLANK(C18),TRUE,IF(OR(ISBLANK(D18),ISBLANK(F18),ISBLANK(G18)),FALSE,TRUE))</f>
        <v>1</v>
      </c>
    </row>
    <row r="19" spans="2:11" ht="16.5" thickBot="1" x14ac:dyDescent="0.3">
      <c r="B19" s="189">
        <v>11</v>
      </c>
      <c r="C19" s="55"/>
      <c r="D19" s="54"/>
      <c r="E19" s="54"/>
      <c r="F19" s="80"/>
      <c r="G19" s="53"/>
      <c r="H19" s="57"/>
      <c r="I19" s="50" t="b">
        <f t="shared" si="0"/>
        <v>1</v>
      </c>
    </row>
    <row r="20" spans="2:11" ht="16.5" thickBot="1" x14ac:dyDescent="0.3">
      <c r="B20" s="189">
        <v>12</v>
      </c>
      <c r="C20" s="55"/>
      <c r="D20" s="54"/>
      <c r="E20" s="54"/>
      <c r="F20" s="80"/>
      <c r="G20" s="53"/>
      <c r="H20" s="57"/>
      <c r="I20" s="50" t="b">
        <f t="shared" si="0"/>
        <v>1</v>
      </c>
    </row>
    <row r="21" spans="2:11" ht="16.5" thickBot="1" x14ac:dyDescent="0.3">
      <c r="B21" s="189">
        <v>13</v>
      </c>
      <c r="C21" s="55"/>
      <c r="D21" s="54"/>
      <c r="E21" s="54"/>
      <c r="F21" s="80"/>
      <c r="G21" s="53"/>
      <c r="H21" s="57"/>
      <c r="I21" s="50" t="b">
        <f t="shared" si="0"/>
        <v>1</v>
      </c>
    </row>
    <row r="22" spans="2:11" ht="16.5" thickBot="1" x14ac:dyDescent="0.3">
      <c r="B22" s="189">
        <v>14</v>
      </c>
      <c r="C22" s="55"/>
      <c r="D22" s="54"/>
      <c r="E22" s="54"/>
      <c r="F22" s="80"/>
      <c r="G22" s="53"/>
      <c r="H22" s="57"/>
      <c r="I22" s="50" t="b">
        <f t="shared" si="0"/>
        <v>1</v>
      </c>
    </row>
    <row r="23" spans="2:11" ht="16.5" thickBot="1" x14ac:dyDescent="0.3">
      <c r="B23" s="189">
        <v>15</v>
      </c>
      <c r="C23" s="55"/>
      <c r="D23" s="54"/>
      <c r="E23" s="54"/>
      <c r="F23" s="80"/>
      <c r="G23" s="53"/>
      <c r="H23" s="57"/>
      <c r="I23" s="50" t="b">
        <f t="shared" si="0"/>
        <v>1</v>
      </c>
    </row>
    <row r="24" spans="2:11" ht="16.5" thickBot="1" x14ac:dyDescent="0.3">
      <c r="B24" s="189">
        <v>16</v>
      </c>
      <c r="C24" s="55"/>
      <c r="D24" s="54"/>
      <c r="E24" s="54"/>
      <c r="F24" s="80"/>
      <c r="G24" s="53"/>
      <c r="H24" s="57"/>
      <c r="I24" s="50" t="b">
        <f t="shared" si="0"/>
        <v>1</v>
      </c>
    </row>
    <row r="25" spans="2:11" ht="16.5" thickBot="1" x14ac:dyDescent="0.3">
      <c r="B25" s="189">
        <v>17</v>
      </c>
      <c r="C25" s="55"/>
      <c r="D25" s="54"/>
      <c r="E25" s="54"/>
      <c r="F25" s="80"/>
      <c r="G25" s="53"/>
      <c r="H25" s="57"/>
      <c r="I25" s="50" t="b">
        <f t="shared" si="0"/>
        <v>1</v>
      </c>
    </row>
    <row r="26" spans="2:11" ht="16.5" thickBot="1" x14ac:dyDescent="0.3">
      <c r="B26" s="189">
        <v>18</v>
      </c>
      <c r="C26" s="55"/>
      <c r="D26" s="54"/>
      <c r="E26" s="54"/>
      <c r="F26" s="80"/>
      <c r="G26" s="53"/>
      <c r="H26" s="57"/>
      <c r="I26" s="50" t="b">
        <f t="shared" si="0"/>
        <v>1</v>
      </c>
    </row>
    <row r="27" spans="2:11" ht="16.5" thickBot="1" x14ac:dyDescent="0.3">
      <c r="B27" s="189">
        <v>19</v>
      </c>
      <c r="C27" s="55"/>
      <c r="D27" s="54"/>
      <c r="E27" s="54"/>
      <c r="F27" s="80"/>
      <c r="G27" s="53"/>
      <c r="H27" s="57"/>
      <c r="I27" s="50" t="b">
        <f t="shared" si="0"/>
        <v>1</v>
      </c>
    </row>
    <row r="28" spans="2:11" ht="16.5" thickBot="1" x14ac:dyDescent="0.3">
      <c r="B28" s="189">
        <v>20</v>
      </c>
      <c r="C28" s="55"/>
      <c r="D28" s="54"/>
      <c r="E28" s="54"/>
      <c r="F28" s="80"/>
      <c r="G28" s="53"/>
      <c r="H28" s="57"/>
      <c r="I28" s="50" t="b">
        <f t="shared" si="0"/>
        <v>1</v>
      </c>
    </row>
    <row r="29" spans="2:11" x14ac:dyDescent="0.25">
      <c r="C29" s="23"/>
      <c r="D29" s="23"/>
      <c r="E29" s="23"/>
      <c r="F29" s="23"/>
      <c r="G29" s="23"/>
      <c r="H29" s="57"/>
    </row>
    <row r="30" spans="2:11" x14ac:dyDescent="0.25">
      <c r="C30" s="23"/>
      <c r="D30" s="23"/>
      <c r="E30" s="23"/>
      <c r="F30" s="23"/>
      <c r="G30" s="23"/>
      <c r="H30" s="57"/>
    </row>
    <row r="31" spans="2:11" ht="47.25" customHeight="1" thickBot="1" x14ac:dyDescent="0.3">
      <c r="B31" s="223" t="s">
        <v>511</v>
      </c>
      <c r="C31" s="223"/>
      <c r="D31" s="223"/>
      <c r="E31" s="223"/>
      <c r="F31" s="223"/>
      <c r="G31" s="223"/>
      <c r="H31" s="57"/>
    </row>
    <row r="32" spans="2:11" ht="48.75" customHeight="1" thickBot="1" x14ac:dyDescent="0.3">
      <c r="B32" s="187" t="s">
        <v>387</v>
      </c>
      <c r="C32" s="188" t="s">
        <v>66</v>
      </c>
      <c r="D32" s="190" t="s">
        <v>509</v>
      </c>
      <c r="E32" s="190" t="s">
        <v>497</v>
      </c>
      <c r="F32" s="190" t="s">
        <v>508</v>
      </c>
      <c r="G32" s="23"/>
      <c r="H32" s="57"/>
      <c r="I32" s="3"/>
      <c r="J32" s="3"/>
      <c r="K32" s="3"/>
    </row>
    <row r="33" spans="2:11" ht="16.5" thickBot="1" x14ac:dyDescent="0.3">
      <c r="B33" s="189">
        <v>1</v>
      </c>
      <c r="C33" s="55"/>
      <c r="D33" s="53"/>
      <c r="E33" s="53"/>
      <c r="F33" s="53"/>
      <c r="G33" s="23"/>
      <c r="H33" s="57"/>
      <c r="I33" s="191" t="b">
        <f>IF(ISBLANK(C33),TRUE,IF(OR(ISBLANK(D33),ISBLANK(E33),ISBLANK(F33)),FALSE,TRUE))</f>
        <v>1</v>
      </c>
      <c r="J33" s="3"/>
      <c r="K33" s="3"/>
    </row>
    <row r="34" spans="2:11" ht="16.5" thickBot="1" x14ac:dyDescent="0.3">
      <c r="B34" s="189">
        <v>2</v>
      </c>
      <c r="C34" s="55"/>
      <c r="D34" s="53"/>
      <c r="E34" s="53"/>
      <c r="F34" s="53"/>
      <c r="G34" s="23"/>
      <c r="H34" s="57"/>
      <c r="I34" s="191" t="b">
        <f t="shared" ref="I34:I42" si="1">IF(ISBLANK(C34),TRUE,IF(OR(ISBLANK(D34),ISBLANK(E34),ISBLANK(F34)),FALSE,TRUE))</f>
        <v>1</v>
      </c>
      <c r="J34" s="3"/>
      <c r="K34" s="3"/>
    </row>
    <row r="35" spans="2:11" ht="16.5" thickBot="1" x14ac:dyDescent="0.3">
      <c r="B35" s="189">
        <v>3</v>
      </c>
      <c r="C35" s="55"/>
      <c r="D35" s="53"/>
      <c r="E35" s="53"/>
      <c r="F35" s="53"/>
      <c r="G35" s="23"/>
      <c r="H35" s="57"/>
      <c r="I35" s="191" t="b">
        <f t="shared" si="1"/>
        <v>1</v>
      </c>
      <c r="J35" s="3"/>
      <c r="K35" s="3"/>
    </row>
    <row r="36" spans="2:11" ht="16.5" thickBot="1" x14ac:dyDescent="0.3">
      <c r="B36" s="189">
        <v>4</v>
      </c>
      <c r="C36" s="55"/>
      <c r="D36" s="53"/>
      <c r="E36" s="53"/>
      <c r="F36" s="53"/>
      <c r="G36" s="23"/>
      <c r="H36" s="57"/>
      <c r="I36" s="191" t="b">
        <f t="shared" si="1"/>
        <v>1</v>
      </c>
      <c r="J36" s="3"/>
      <c r="K36" s="3"/>
    </row>
    <row r="37" spans="2:11" ht="16.5" thickBot="1" x14ac:dyDescent="0.3">
      <c r="B37" s="189">
        <v>5</v>
      </c>
      <c r="C37" s="55"/>
      <c r="D37" s="53"/>
      <c r="E37" s="53"/>
      <c r="F37" s="53"/>
      <c r="G37" s="23"/>
      <c r="H37" s="57"/>
      <c r="I37" s="191" t="b">
        <f t="shared" si="1"/>
        <v>1</v>
      </c>
      <c r="J37" s="3"/>
      <c r="K37" s="3"/>
    </row>
    <row r="38" spans="2:11" ht="16.5" thickBot="1" x14ac:dyDescent="0.3">
      <c r="B38" s="189">
        <v>6</v>
      </c>
      <c r="C38" s="55"/>
      <c r="D38" s="53"/>
      <c r="E38" s="53"/>
      <c r="F38" s="53"/>
      <c r="G38" s="23"/>
      <c r="H38" s="57"/>
      <c r="I38" s="191" t="b">
        <f t="shared" si="1"/>
        <v>1</v>
      </c>
      <c r="J38" s="3"/>
      <c r="K38" s="3"/>
    </row>
    <row r="39" spans="2:11" ht="16.5" thickBot="1" x14ac:dyDescent="0.3">
      <c r="B39" s="189">
        <v>7</v>
      </c>
      <c r="C39" s="55"/>
      <c r="D39" s="53"/>
      <c r="E39" s="53"/>
      <c r="F39" s="53"/>
      <c r="G39" s="23"/>
      <c r="H39" s="57"/>
      <c r="I39" s="191" t="b">
        <f t="shared" si="1"/>
        <v>1</v>
      </c>
      <c r="J39" s="3"/>
      <c r="K39" s="3"/>
    </row>
    <row r="40" spans="2:11" ht="16.5" thickBot="1" x14ac:dyDescent="0.3">
      <c r="B40" s="189">
        <v>8</v>
      </c>
      <c r="C40" s="55"/>
      <c r="D40" s="53"/>
      <c r="E40" s="53"/>
      <c r="F40" s="53"/>
      <c r="G40" s="23"/>
      <c r="H40" s="57"/>
      <c r="I40" s="191" t="b">
        <f t="shared" si="1"/>
        <v>1</v>
      </c>
      <c r="J40" s="3"/>
      <c r="K40" s="3"/>
    </row>
    <row r="41" spans="2:11" ht="16.5" thickBot="1" x14ac:dyDescent="0.3">
      <c r="B41" s="189">
        <v>9</v>
      </c>
      <c r="C41" s="55"/>
      <c r="D41" s="53"/>
      <c r="E41" s="53"/>
      <c r="F41" s="53"/>
      <c r="G41" s="23"/>
      <c r="H41" s="57"/>
      <c r="I41" s="191" t="b">
        <f t="shared" si="1"/>
        <v>1</v>
      </c>
      <c r="J41" s="3"/>
      <c r="K41" s="3"/>
    </row>
    <row r="42" spans="2:11" ht="16.5" thickBot="1" x14ac:dyDescent="0.3">
      <c r="B42" s="189">
        <v>10</v>
      </c>
      <c r="C42" s="55"/>
      <c r="D42" s="53"/>
      <c r="E42" s="53"/>
      <c r="F42" s="53"/>
      <c r="G42" s="23"/>
      <c r="H42" s="57"/>
      <c r="I42" s="191" t="b">
        <f t="shared" si="1"/>
        <v>1</v>
      </c>
      <c r="J42" s="3"/>
      <c r="K42" s="3"/>
    </row>
    <row r="43" spans="2:11" x14ac:dyDescent="0.25">
      <c r="C43" s="23"/>
      <c r="D43" s="23"/>
      <c r="E43" s="23"/>
      <c r="F43" s="23"/>
      <c r="G43" s="23"/>
      <c r="H43" s="57"/>
      <c r="I43" s="3"/>
      <c r="J43" s="3"/>
      <c r="K43" s="3"/>
    </row>
    <row r="44" spans="2:11" x14ac:dyDescent="0.25">
      <c r="C44" s="23"/>
      <c r="D44" s="23"/>
      <c r="E44" s="23"/>
      <c r="F44" s="23"/>
      <c r="G44" s="23"/>
      <c r="H44" s="57"/>
    </row>
    <row r="45" spans="2:11" x14ac:dyDescent="0.25">
      <c r="B45" s="3"/>
      <c r="C45" s="6"/>
      <c r="D45" s="226" t="s">
        <v>29</v>
      </c>
      <c r="E45" s="226"/>
      <c r="F45" s="6"/>
      <c r="G45" s="6"/>
      <c r="H45" s="57"/>
    </row>
    <row r="46" spans="2:11" x14ac:dyDescent="0.25">
      <c r="B46" s="3"/>
      <c r="D46" s="227" t="b">
        <f>IF(OR(I9=FALSE,I10=FALSE,I11=FALSE,I12=FALSE,I13=FALSE,I14=FALSE,I15=FALSE,I16=FALSE,I17=FALSE,I18=FALSE,I19=FALSE,I20=FALSE,I21=FALSE,I22=FALSE,I23=FALSE,I24=FALSE,I25=FALSE,I26=FALSE,I27=FALSE,I28=FALSE,I33=FALSE,I34=FALSE,I35=FALSE,I36=FALSE,I37=FALSE,I38=FALSE,I39=FALSE,I40=FALSE,I41=FALSE,I42=FALSE),FALSE,TRUE)</f>
        <v>0</v>
      </c>
      <c r="E46" s="228"/>
      <c r="H46" s="57"/>
    </row>
    <row r="47" spans="2:11" x14ac:dyDescent="0.25">
      <c r="B47" s="3"/>
      <c r="C47" s="3"/>
      <c r="D47" s="3"/>
      <c r="E47" s="3"/>
      <c r="F47" s="3"/>
      <c r="G47" s="3"/>
      <c r="H47" s="57"/>
    </row>
  </sheetData>
  <sheetProtection algorithmName="SHA-512" hashValue="tYntLHCdz7NTP6ss/Rmghi0JS6KhEHrq0MaiZDsygfl34CfVNfAyq2W3vUWwy3OBMquB/469epMhk6dGv/K57A==" saltValue="9CIqxnwLWjvE+nguQMjYew==" spinCount="100000" sheet="1" objects="1" scenarios="1"/>
  <mergeCells count="5">
    <mergeCell ref="B6:G6"/>
    <mergeCell ref="D45:E45"/>
    <mergeCell ref="D46:E46"/>
    <mergeCell ref="B7:G7"/>
    <mergeCell ref="B31:G31"/>
  </mergeCells>
  <conditionalFormatting sqref="D46">
    <cfRule type="cellIs" dxfId="29" priority="1" operator="equal">
      <formula>TRUE</formula>
    </cfRule>
    <cfRule type="cellIs" dxfId="28" priority="2" operator="equal">
      <formula>FALSE</formula>
    </cfRule>
  </conditionalFormatting>
  <dataValidations count="6">
    <dataValidation type="list" operator="notBetween" allowBlank="1" showInputMessage="1" showErrorMessage="1" sqref="G9:G28" xr:uid="{00000000-0002-0000-0300-000001000000}">
      <formula1>List_CapacityBOD</formula1>
    </dataValidation>
    <dataValidation type="date" operator="lessThanOrEqual" allowBlank="1" showInputMessage="1" showErrorMessage="1" sqref="D9:E28" xr:uid="{00000000-0002-0000-0300-000002000000}">
      <formula1>45657</formula1>
    </dataValidation>
    <dataValidation type="list" allowBlank="1" showInputMessage="1" showErrorMessage="1" sqref="E33:E42" xr:uid="{A74F3EF6-26E0-4C72-A0FE-A6F8B948226C}">
      <formula1>List_CapacityBOD</formula1>
    </dataValidation>
    <dataValidation type="list" allowBlank="1" showInputMessage="1" showErrorMessage="1" sqref="F33:F42" xr:uid="{353C9CC9-10D8-4400-8C84-1984BB76A604}">
      <formula1>Independency</formula1>
    </dataValidation>
    <dataValidation type="list" allowBlank="1" showInputMessage="1" showErrorMessage="1" sqref="D33:D42" xr:uid="{B7EF60B4-8164-46DA-9B27-F387F3F3E997}">
      <formula1>position</formula1>
    </dataValidation>
    <dataValidation type="whole" operator="notBetween" allowBlank="1" showInputMessage="1" showErrorMessage="1" sqref="G29:G30 G32:G44" xr:uid="{00000000-0002-0000-0300-000000000000}">
      <formula1>0</formula1>
      <formula2>0</formula2>
    </dataValidation>
  </dataValidations>
  <printOptions horizontalCentered="1" verticalCentered="1"/>
  <pageMargins left="0.70866141732283505" right="0.70866141732283505" top="0.7" bottom="0.74803149606299202" header="0.3" footer="0.31496062992126"/>
  <pageSetup paperSize="9" scale="6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C111"/>
  <sheetViews>
    <sheetView showGridLines="0" view="pageBreakPreview" zoomScaleNormal="100" zoomScaleSheetLayoutView="100" workbookViewId="0"/>
  </sheetViews>
  <sheetFormatPr defaultRowHeight="15.75" x14ac:dyDescent="0.25"/>
  <cols>
    <col min="1" max="1" width="5.28515625" style="94" customWidth="1"/>
    <col min="2" max="2" width="6.85546875" style="94" customWidth="1"/>
    <col min="3" max="3" width="62.42578125" style="102" customWidth="1"/>
    <col min="4" max="4" width="6.7109375" style="102" customWidth="1"/>
    <col min="5" max="5" width="25.7109375" style="95" customWidth="1"/>
    <col min="6" max="6" width="1" style="95" bestFit="1" customWidth="1"/>
    <col min="7" max="7" width="25.7109375" style="95" customWidth="1"/>
    <col min="8" max="8" width="1.7109375" style="94" customWidth="1"/>
    <col min="9" max="9" width="16.7109375" style="96" customWidth="1"/>
    <col min="10" max="10" width="2.7109375" style="96" customWidth="1"/>
    <col min="11" max="11" width="2.85546875" style="96" customWidth="1"/>
    <col min="12" max="12" width="9.140625" style="98" customWidth="1"/>
    <col min="13" max="54" width="9.140625" style="98"/>
    <col min="55" max="55" width="0" style="98" hidden="1" customWidth="1"/>
    <col min="56" max="16384" width="9.140625" style="98"/>
  </cols>
  <sheetData>
    <row r="1" spans="1:15" ht="18.75" x14ac:dyDescent="0.25">
      <c r="A1" s="43" t="str">
        <f>'Section B'!A1</f>
        <v>Form RBSF-LLC</v>
      </c>
      <c r="C1" s="43"/>
      <c r="D1" s="43"/>
      <c r="K1" s="97"/>
    </row>
    <row r="2" spans="1:15" ht="15.75" customHeight="1" x14ac:dyDescent="0.25">
      <c r="A2" s="30"/>
      <c r="B2" s="99"/>
      <c r="C2" s="100"/>
      <c r="D2" s="100"/>
      <c r="E2" s="101"/>
      <c r="F2" s="101"/>
      <c r="K2" s="102"/>
    </row>
    <row r="3" spans="1:15" ht="15.75" customHeight="1" x14ac:dyDescent="0.25">
      <c r="B3" s="99"/>
      <c r="C3" s="100"/>
      <c r="D3" s="100"/>
      <c r="E3" s="101"/>
      <c r="F3" s="101"/>
      <c r="K3" s="102"/>
    </row>
    <row r="4" spans="1:15" ht="15.75" customHeight="1" x14ac:dyDescent="0.25">
      <c r="B4" s="99"/>
      <c r="C4" s="100"/>
      <c r="D4" s="100"/>
      <c r="E4" s="101"/>
      <c r="F4" s="101"/>
      <c r="K4" s="102"/>
    </row>
    <row r="5" spans="1:15" x14ac:dyDescent="0.25">
      <c r="K5" s="102"/>
    </row>
    <row r="6" spans="1:15" s="59" customFormat="1" ht="18.75" x14ac:dyDescent="0.3">
      <c r="A6" s="199" t="s">
        <v>451</v>
      </c>
      <c r="B6" s="199"/>
      <c r="C6" s="199"/>
      <c r="D6" s="199"/>
      <c r="E6" s="199"/>
      <c r="F6" s="199"/>
      <c r="G6" s="199"/>
      <c r="H6" s="199"/>
      <c r="I6" s="199"/>
      <c r="J6" s="199"/>
      <c r="K6" s="199"/>
      <c r="L6" s="51"/>
      <c r="M6" s="51"/>
      <c r="N6" s="51"/>
      <c r="O6" s="51"/>
    </row>
    <row r="7" spans="1:15" ht="60" customHeight="1" x14ac:dyDescent="0.25">
      <c r="A7" s="103"/>
      <c r="B7" s="230" t="s">
        <v>448</v>
      </c>
      <c r="C7" s="230"/>
      <c r="D7" s="230"/>
      <c r="E7" s="230"/>
      <c r="F7" s="230"/>
      <c r="G7" s="230"/>
      <c r="H7" s="230"/>
      <c r="I7" s="230"/>
      <c r="J7" s="230"/>
      <c r="K7" s="230"/>
    </row>
    <row r="8" spans="1:15" ht="18.75" x14ac:dyDescent="0.25">
      <c r="A8" s="103"/>
      <c r="B8" s="184"/>
      <c r="C8" s="104"/>
      <c r="D8" s="104"/>
      <c r="E8" s="105"/>
      <c r="F8" s="105"/>
      <c r="G8" s="105"/>
      <c r="H8" s="184"/>
      <c r="I8" s="184"/>
      <c r="J8" s="104"/>
    </row>
    <row r="9" spans="1:15" ht="15" customHeight="1" x14ac:dyDescent="0.25">
      <c r="B9" s="106" t="s">
        <v>12</v>
      </c>
      <c r="C9" s="107" t="s">
        <v>363</v>
      </c>
      <c r="D9" s="108"/>
      <c r="E9" s="109">
        <f>'General Info'!F1</f>
        <v>2023</v>
      </c>
      <c r="F9" s="109"/>
      <c r="G9" s="109">
        <f>G74</f>
        <v>2022</v>
      </c>
      <c r="H9" s="109"/>
      <c r="I9" s="109" t="s">
        <v>52</v>
      </c>
      <c r="J9" s="110"/>
    </row>
    <row r="10" spans="1:15" ht="9.75" customHeight="1" thickBot="1" x14ac:dyDescent="0.3">
      <c r="B10" s="111"/>
      <c r="H10" s="95"/>
      <c r="I10" s="112"/>
      <c r="J10" s="113"/>
    </row>
    <row r="11" spans="1:15" ht="20.100000000000001" customHeight="1" thickBot="1" x14ac:dyDescent="0.3">
      <c r="B11" s="111"/>
      <c r="C11" s="114" t="s">
        <v>86</v>
      </c>
      <c r="D11" s="114"/>
      <c r="E11" s="77"/>
      <c r="F11" s="115"/>
      <c r="G11" s="77"/>
      <c r="H11" s="116"/>
      <c r="I11" s="49">
        <f>IF(G11=0,IF(E11=0,0,100%),((E11-G11)/(ABS(G11))))</f>
        <v>0</v>
      </c>
      <c r="J11" s="117"/>
    </row>
    <row r="12" spans="1:15" ht="47.25" customHeight="1" thickBot="1" x14ac:dyDescent="0.3">
      <c r="B12" s="111"/>
      <c r="C12" s="118" t="s">
        <v>469</v>
      </c>
      <c r="D12" s="118"/>
      <c r="E12" s="119"/>
      <c r="F12" s="120"/>
      <c r="G12" s="119"/>
      <c r="H12" s="116"/>
      <c r="I12" s="121"/>
      <c r="J12" s="117"/>
    </row>
    <row r="13" spans="1:15" ht="20.100000000000001" customHeight="1" thickBot="1" x14ac:dyDescent="0.3">
      <c r="B13" s="111"/>
      <c r="C13" s="114" t="s">
        <v>470</v>
      </c>
      <c r="D13" s="114"/>
      <c r="E13" s="77"/>
      <c r="F13" s="115"/>
      <c r="G13" s="77"/>
      <c r="H13" s="116"/>
      <c r="I13" s="49">
        <f>IF(G13=0,IF(E13=0,0,100%),((E13-G13)/(ABS(G13))))</f>
        <v>0</v>
      </c>
      <c r="J13" s="117"/>
    </row>
    <row r="14" spans="1:15" ht="16.5" thickBot="1" x14ac:dyDescent="0.3">
      <c r="B14" s="111"/>
      <c r="C14" s="114"/>
      <c r="D14" s="114"/>
      <c r="E14" s="119"/>
      <c r="F14" s="119"/>
      <c r="G14" s="119"/>
      <c r="H14" s="121"/>
      <c r="I14" s="121"/>
      <c r="J14" s="117"/>
    </row>
    <row r="15" spans="1:15" ht="20.100000000000001" customHeight="1" thickBot="1" x14ac:dyDescent="0.3">
      <c r="B15" s="111"/>
      <c r="C15" s="114" t="s">
        <v>471</v>
      </c>
      <c r="D15" s="114"/>
      <c r="E15" s="77"/>
      <c r="F15" s="115"/>
      <c r="G15" s="77"/>
      <c r="H15" s="116"/>
      <c r="I15" s="49">
        <f>IF(G15=0,IF(E15=0,0,100%),((E15-G15)/(ABS(G15))))</f>
        <v>0</v>
      </c>
      <c r="J15" s="117"/>
    </row>
    <row r="16" spans="1:15" ht="16.5" thickBot="1" x14ac:dyDescent="0.3">
      <c r="B16" s="111"/>
      <c r="C16" s="122"/>
      <c r="D16" s="122"/>
      <c r="E16" s="119"/>
      <c r="F16" s="120"/>
      <c r="G16" s="119"/>
      <c r="H16" s="116"/>
      <c r="I16" s="121"/>
      <c r="J16" s="117"/>
    </row>
    <row r="17" spans="2:10" ht="20.100000000000001" customHeight="1" thickBot="1" x14ac:dyDescent="0.3">
      <c r="B17" s="111"/>
      <c r="C17" s="114" t="s">
        <v>472</v>
      </c>
      <c r="D17" s="114"/>
      <c r="E17" s="77"/>
      <c r="F17" s="115"/>
      <c r="G17" s="77"/>
      <c r="H17" s="116"/>
      <c r="I17" s="49">
        <f>IF(G17=0,IF(E17=0,0,100%),((E17-G17)/(ABS(G17))))</f>
        <v>0</v>
      </c>
      <c r="J17" s="117"/>
    </row>
    <row r="18" spans="2:10" ht="16.5" thickBot="1" x14ac:dyDescent="0.3">
      <c r="B18" s="111"/>
      <c r="C18" s="122"/>
      <c r="D18" s="122"/>
      <c r="E18" s="119"/>
      <c r="F18" s="120"/>
      <c r="G18" s="119"/>
      <c r="H18" s="116"/>
      <c r="I18" s="121"/>
      <c r="J18" s="117"/>
    </row>
    <row r="19" spans="2:10" ht="20.100000000000001" customHeight="1" thickBot="1" x14ac:dyDescent="0.3">
      <c r="B19" s="111"/>
      <c r="C19" s="114" t="s">
        <v>30</v>
      </c>
      <c r="D19" s="114"/>
      <c r="E19" s="77"/>
      <c r="F19" s="115"/>
      <c r="G19" s="77"/>
      <c r="H19" s="116"/>
      <c r="I19" s="49">
        <f>IF(G19=0,IF(E19=0,0,100%),((E19-G19)/(ABS(G19))))</f>
        <v>0</v>
      </c>
      <c r="J19" s="117"/>
    </row>
    <row r="20" spans="2:10" ht="16.5" customHeight="1" thickBot="1" x14ac:dyDescent="0.3">
      <c r="B20" s="111"/>
      <c r="C20" s="123" t="s">
        <v>473</v>
      </c>
      <c r="D20" s="123"/>
      <c r="E20" s="120"/>
      <c r="F20" s="120"/>
      <c r="G20" s="120"/>
      <c r="H20" s="116"/>
      <c r="I20" s="121"/>
      <c r="J20" s="117"/>
    </row>
    <row r="21" spans="2:10" ht="20.100000000000001" customHeight="1" thickBot="1" x14ac:dyDescent="0.3">
      <c r="B21" s="111"/>
      <c r="C21" s="114" t="s">
        <v>31</v>
      </c>
      <c r="D21" s="114"/>
      <c r="E21" s="77"/>
      <c r="F21" s="115"/>
      <c r="G21" s="77"/>
      <c r="H21" s="116"/>
      <c r="I21" s="49">
        <f>IF(G21=0,IF(E21=0,0,100%),((E21-G21)/(ABS(G21))))</f>
        <v>0</v>
      </c>
      <c r="J21" s="117"/>
    </row>
    <row r="22" spans="2:10" ht="16.5" thickBot="1" x14ac:dyDescent="0.3">
      <c r="B22" s="111"/>
      <c r="C22" s="123" t="s">
        <v>477</v>
      </c>
      <c r="D22" s="123"/>
      <c r="E22" s="120"/>
      <c r="F22" s="120"/>
      <c r="G22" s="120"/>
      <c r="H22" s="116"/>
      <c r="I22" s="121"/>
      <c r="J22" s="117"/>
    </row>
    <row r="23" spans="2:10" ht="20.100000000000001" customHeight="1" thickBot="1" x14ac:dyDescent="0.3">
      <c r="B23" s="111"/>
      <c r="C23" s="114" t="s">
        <v>58</v>
      </c>
      <c r="D23" s="114"/>
      <c r="E23" s="77"/>
      <c r="F23" s="115"/>
      <c r="G23" s="77"/>
      <c r="H23" s="116"/>
      <c r="I23" s="49">
        <f>IF(G23=0,IF(E23=0,0,100%),((E23-G23)/(ABS(G23))))</f>
        <v>0</v>
      </c>
      <c r="J23" s="117"/>
    </row>
    <row r="24" spans="2:10" ht="33" customHeight="1" thickBot="1" x14ac:dyDescent="0.3">
      <c r="B24" s="111"/>
      <c r="C24" s="123" t="s">
        <v>382</v>
      </c>
      <c r="D24" s="123"/>
      <c r="E24" s="120"/>
      <c r="F24" s="120"/>
      <c r="G24" s="120"/>
      <c r="H24" s="116"/>
      <c r="I24" s="121"/>
      <c r="J24" s="117"/>
    </row>
    <row r="25" spans="2:10" ht="20.100000000000001" customHeight="1" thickBot="1" x14ac:dyDescent="0.3">
      <c r="B25" s="111"/>
      <c r="C25" s="114" t="s">
        <v>474</v>
      </c>
      <c r="D25" s="114"/>
      <c r="E25" s="77"/>
      <c r="F25" s="115"/>
      <c r="G25" s="77"/>
      <c r="H25" s="116"/>
      <c r="I25" s="49">
        <f>IF(G25=0,IF(E25=0,0,100%),((E25-G25)/(ABS(G25))))</f>
        <v>0</v>
      </c>
      <c r="J25" s="117"/>
    </row>
    <row r="26" spans="2:10" ht="16.5" thickBot="1" x14ac:dyDescent="0.3">
      <c r="B26" s="111"/>
      <c r="C26" s="114"/>
      <c r="D26" s="114"/>
      <c r="E26" s="119"/>
      <c r="F26" s="119"/>
      <c r="G26" s="119"/>
      <c r="H26" s="121"/>
      <c r="I26" s="121"/>
      <c r="J26" s="117"/>
    </row>
    <row r="27" spans="2:10" ht="20.100000000000001" customHeight="1" thickBot="1" x14ac:dyDescent="0.3">
      <c r="B27" s="111"/>
      <c r="C27" s="124" t="s">
        <v>475</v>
      </c>
      <c r="D27" s="124"/>
      <c r="E27" s="77"/>
      <c r="F27" s="115"/>
      <c r="G27" s="77"/>
      <c r="H27" s="116"/>
      <c r="I27" s="49">
        <f>IF(G27=0,IF(E27=0,0,100%),((E27-G27)/(ABS(G27))))</f>
        <v>0</v>
      </c>
      <c r="J27" s="117"/>
    </row>
    <row r="28" spans="2:10" ht="16.5" thickBot="1" x14ac:dyDescent="0.3">
      <c r="B28" s="111"/>
      <c r="C28" s="114"/>
      <c r="D28" s="114"/>
      <c r="E28" s="119"/>
      <c r="F28" s="119"/>
      <c r="G28" s="119"/>
      <c r="H28" s="121"/>
      <c r="I28" s="121"/>
      <c r="J28" s="117"/>
    </row>
    <row r="29" spans="2:10" ht="20.100000000000001" customHeight="1" thickBot="1" x14ac:dyDescent="0.3">
      <c r="B29" s="111"/>
      <c r="C29" s="114" t="s">
        <v>395</v>
      </c>
      <c r="D29" s="114"/>
      <c r="E29" s="77"/>
      <c r="F29" s="115"/>
      <c r="G29" s="77"/>
      <c r="H29" s="121"/>
      <c r="I29" s="49">
        <f>IF(G29=0,IF(E29=0,0,100%),((E29-G29)/(ABS(G29))))</f>
        <v>0</v>
      </c>
      <c r="J29" s="117"/>
    </row>
    <row r="30" spans="2:10" x14ac:dyDescent="0.25">
      <c r="B30" s="111"/>
      <c r="C30" s="114"/>
      <c r="D30" s="114"/>
      <c r="E30" s="119"/>
      <c r="F30" s="119"/>
      <c r="G30" s="119"/>
      <c r="H30" s="121"/>
      <c r="I30" s="121"/>
      <c r="J30" s="117"/>
    </row>
    <row r="31" spans="2:10" ht="16.5" thickBot="1" x14ac:dyDescent="0.3">
      <c r="B31" s="111"/>
      <c r="C31" s="114" t="s">
        <v>394</v>
      </c>
      <c r="D31" s="114"/>
      <c r="E31" s="119"/>
      <c r="F31" s="119"/>
      <c r="G31" s="119"/>
      <c r="H31" s="121"/>
      <c r="I31" s="121"/>
      <c r="J31" s="117"/>
    </row>
    <row r="32" spans="2:10" ht="20.100000000000001" customHeight="1" thickBot="1" x14ac:dyDescent="0.3">
      <c r="B32" s="111"/>
      <c r="C32" s="124" t="s">
        <v>89</v>
      </c>
      <c r="D32" s="124"/>
      <c r="E32" s="77"/>
      <c r="F32" s="115"/>
      <c r="G32" s="77"/>
      <c r="H32" s="121"/>
      <c r="I32" s="121"/>
      <c r="J32" s="117"/>
    </row>
    <row r="33" spans="2:10" ht="20.100000000000001" customHeight="1" thickBot="1" x14ac:dyDescent="0.3">
      <c r="B33" s="111"/>
      <c r="C33" s="124" t="s">
        <v>400</v>
      </c>
      <c r="D33" s="124"/>
      <c r="E33" s="77"/>
      <c r="F33" s="115"/>
      <c r="G33" s="77"/>
      <c r="H33" s="121"/>
      <c r="I33" s="121"/>
      <c r="J33" s="117"/>
    </row>
    <row r="34" spans="2:10" ht="20.100000000000001" customHeight="1" thickBot="1" x14ac:dyDescent="0.3">
      <c r="B34" s="111"/>
      <c r="C34" s="114" t="s">
        <v>395</v>
      </c>
      <c r="D34" s="114"/>
      <c r="E34" s="79">
        <f>E32+E33</f>
        <v>0</v>
      </c>
      <c r="F34" s="120"/>
      <c r="G34" s="79">
        <f>G32+G33</f>
        <v>0</v>
      </c>
      <c r="H34" s="121"/>
      <c r="I34" s="49">
        <f>IF(G34=0,IF(E34=0,0,100%),((E34-G34)/(ABS(G34))))</f>
        <v>0</v>
      </c>
      <c r="J34" s="117"/>
    </row>
    <row r="35" spans="2:10" x14ac:dyDescent="0.25">
      <c r="B35" s="111"/>
      <c r="C35" s="114"/>
      <c r="D35" s="114"/>
      <c r="E35" s="121"/>
      <c r="F35" s="121"/>
      <c r="G35" s="121"/>
      <c r="H35" s="121"/>
      <c r="I35" s="121"/>
      <c r="J35" s="117"/>
    </row>
    <row r="36" spans="2:10" x14ac:dyDescent="0.25">
      <c r="B36" s="111"/>
      <c r="C36" s="114" t="s">
        <v>90</v>
      </c>
      <c r="D36" s="114"/>
      <c r="E36" s="121"/>
      <c r="F36" s="121"/>
      <c r="G36" s="121"/>
      <c r="H36" s="121"/>
      <c r="I36" s="121"/>
      <c r="J36" s="117"/>
    </row>
    <row r="37" spans="2:10" ht="16.5" thickBot="1" x14ac:dyDescent="0.3">
      <c r="B37" s="111"/>
      <c r="C37" s="124" t="s">
        <v>492</v>
      </c>
      <c r="D37" s="124"/>
      <c r="E37" s="121"/>
      <c r="F37" s="121"/>
      <c r="G37" s="121"/>
      <c r="H37" s="121"/>
      <c r="I37" s="121"/>
      <c r="J37" s="117"/>
    </row>
    <row r="38" spans="2:10" ht="20.100000000000001" customHeight="1" thickBot="1" x14ac:dyDescent="0.3">
      <c r="B38" s="111"/>
      <c r="C38" s="124" t="s">
        <v>91</v>
      </c>
      <c r="D38" s="124"/>
      <c r="E38" s="83"/>
      <c r="F38" s="115"/>
      <c r="G38" s="83"/>
      <c r="H38" s="121"/>
      <c r="I38" s="121"/>
      <c r="J38" s="117"/>
    </row>
    <row r="39" spans="2:10" ht="20.100000000000001" customHeight="1" thickBot="1" x14ac:dyDescent="0.3">
      <c r="B39" s="111"/>
      <c r="C39" s="124" t="s">
        <v>484</v>
      </c>
      <c r="D39" s="124"/>
      <c r="E39" s="83"/>
      <c r="F39" s="115"/>
      <c r="G39" s="83"/>
      <c r="H39" s="121"/>
      <c r="I39" s="121"/>
      <c r="J39" s="117"/>
    </row>
    <row r="40" spans="2:10" ht="20.100000000000001" customHeight="1" thickBot="1" x14ac:dyDescent="0.3">
      <c r="B40" s="111"/>
      <c r="C40" s="114" t="s">
        <v>92</v>
      </c>
      <c r="D40" s="114"/>
      <c r="E40" s="84">
        <f>E39+E38</f>
        <v>0</v>
      </c>
      <c r="F40" s="120"/>
      <c r="G40" s="84">
        <f>G39+G38</f>
        <v>0</v>
      </c>
      <c r="H40" s="121"/>
      <c r="I40" s="49">
        <f>IF(G40=0,IF(E40=0,0,100%),((E40-G40)/(ABS(G40))))</f>
        <v>0</v>
      </c>
      <c r="J40" s="117"/>
    </row>
    <row r="41" spans="2:10" x14ac:dyDescent="0.25">
      <c r="B41" s="125"/>
      <c r="C41" s="126"/>
      <c r="D41" s="126"/>
      <c r="E41" s="127"/>
      <c r="F41" s="127"/>
      <c r="G41" s="127"/>
      <c r="H41" s="127"/>
      <c r="I41" s="128"/>
      <c r="J41" s="129"/>
    </row>
    <row r="42" spans="2:10" x14ac:dyDescent="0.25">
      <c r="B42" s="102"/>
      <c r="E42" s="116"/>
      <c r="F42" s="116"/>
      <c r="G42" s="116"/>
      <c r="H42" s="116"/>
      <c r="I42" s="130"/>
      <c r="J42" s="131"/>
    </row>
    <row r="43" spans="2:10" ht="27.75" customHeight="1" x14ac:dyDescent="0.25">
      <c r="B43" s="106" t="s">
        <v>13</v>
      </c>
      <c r="C43" s="107" t="s">
        <v>362</v>
      </c>
      <c r="D43" s="108"/>
      <c r="E43" s="109">
        <f>E9</f>
        <v>2023</v>
      </c>
      <c r="F43" s="109"/>
      <c r="G43" s="109">
        <f>G9</f>
        <v>2022</v>
      </c>
      <c r="H43" s="109"/>
      <c r="I43" s="109" t="s">
        <v>52</v>
      </c>
      <c r="J43" s="132"/>
    </row>
    <row r="44" spans="2:10" ht="11.25" customHeight="1" thickBot="1" x14ac:dyDescent="0.3">
      <c r="B44" s="111"/>
      <c r="H44" s="95"/>
      <c r="I44" s="112"/>
      <c r="J44" s="133"/>
    </row>
    <row r="45" spans="2:10" ht="20.100000000000001" customHeight="1" thickBot="1" x14ac:dyDescent="0.3">
      <c r="B45" s="111"/>
      <c r="C45" s="114" t="s">
        <v>32</v>
      </c>
      <c r="D45" s="114"/>
      <c r="E45" s="77"/>
      <c r="F45" s="115"/>
      <c r="G45" s="77"/>
      <c r="H45" s="121"/>
      <c r="I45" s="49">
        <f>IF(G45=0,IF(E45=0,0,100%),((E45-G45)/(ABS(G45))))</f>
        <v>0</v>
      </c>
      <c r="J45" s="133"/>
    </row>
    <row r="46" spans="2:10" ht="20.100000000000001" customHeight="1" thickBot="1" x14ac:dyDescent="0.3">
      <c r="B46" s="111"/>
      <c r="C46" s="114" t="s">
        <v>33</v>
      </c>
      <c r="D46" s="114"/>
      <c r="E46" s="77"/>
      <c r="F46" s="115"/>
      <c r="G46" s="77"/>
      <c r="H46" s="121"/>
      <c r="I46" s="49">
        <f>IF(G46=0,IF(E46=0,0,100%),((E46-G46)/(ABS(G46))))</f>
        <v>0</v>
      </c>
      <c r="J46" s="133"/>
    </row>
    <row r="47" spans="2:10" ht="16.5" thickBot="1" x14ac:dyDescent="0.3">
      <c r="B47" s="111"/>
      <c r="C47" s="114"/>
      <c r="D47" s="114"/>
      <c r="E47" s="134"/>
      <c r="F47" s="120"/>
      <c r="G47" s="120"/>
      <c r="H47" s="116"/>
      <c r="I47" s="116"/>
      <c r="J47" s="133"/>
    </row>
    <row r="48" spans="2:10" ht="20.100000000000001" customHeight="1" thickBot="1" x14ac:dyDescent="0.3">
      <c r="B48" s="111"/>
      <c r="C48" s="114" t="s">
        <v>55</v>
      </c>
      <c r="D48" s="114"/>
      <c r="E48" s="78">
        <f>E45+E46</f>
        <v>0</v>
      </c>
      <c r="F48" s="120"/>
      <c r="G48" s="78">
        <f>G45+G46</f>
        <v>0</v>
      </c>
      <c r="H48" s="121"/>
      <c r="I48" s="49">
        <f>IF(G48=0,IF(E48=0,0,100%),((E48-G48)/(ABS(G48))))</f>
        <v>0</v>
      </c>
      <c r="J48" s="133"/>
    </row>
    <row r="49" spans="2:10" ht="16.5" thickBot="1" x14ac:dyDescent="0.3">
      <c r="B49" s="111"/>
      <c r="E49" s="135"/>
      <c r="F49" s="135"/>
      <c r="G49" s="135"/>
      <c r="H49" s="130"/>
      <c r="I49" s="130"/>
      <c r="J49" s="133"/>
    </row>
    <row r="50" spans="2:10" ht="20.100000000000001" customHeight="1" thickBot="1" x14ac:dyDescent="0.3">
      <c r="B50" s="111"/>
      <c r="C50" s="114" t="s">
        <v>35</v>
      </c>
      <c r="D50" s="114"/>
      <c r="E50" s="77"/>
      <c r="F50" s="115"/>
      <c r="G50" s="77"/>
      <c r="H50" s="121"/>
      <c r="I50" s="130"/>
      <c r="J50" s="133"/>
    </row>
    <row r="51" spans="2:10" ht="20.100000000000001" customHeight="1" thickBot="1" x14ac:dyDescent="0.3">
      <c r="B51" s="111"/>
      <c r="C51" s="114" t="s">
        <v>34</v>
      </c>
      <c r="D51" s="114"/>
      <c r="E51" s="77"/>
      <c r="F51" s="115"/>
      <c r="G51" s="77"/>
      <c r="H51" s="121"/>
      <c r="I51" s="130"/>
      <c r="J51" s="133"/>
    </row>
    <row r="52" spans="2:10" ht="16.5" thickBot="1" x14ac:dyDescent="0.3">
      <c r="B52" s="111"/>
      <c r="C52" s="114"/>
      <c r="D52" s="114"/>
      <c r="E52" s="136"/>
      <c r="F52" s="136"/>
      <c r="G52" s="136"/>
      <c r="H52" s="121"/>
      <c r="I52" s="130"/>
      <c r="J52" s="133"/>
    </row>
    <row r="53" spans="2:10" ht="20.100000000000001" customHeight="1" thickBot="1" x14ac:dyDescent="0.3">
      <c r="B53" s="111"/>
      <c r="C53" s="114" t="s">
        <v>36</v>
      </c>
      <c r="D53" s="114"/>
      <c r="E53" s="78">
        <f>E50+E51</f>
        <v>0</v>
      </c>
      <c r="F53" s="120"/>
      <c r="G53" s="78">
        <f>G50+G51</f>
        <v>0</v>
      </c>
      <c r="H53" s="121"/>
      <c r="I53" s="49">
        <f>IF(G53=0,IF(E53=0,0,100%),((E53-G53)/(ABS(G53))))</f>
        <v>0</v>
      </c>
      <c r="J53" s="133"/>
    </row>
    <row r="54" spans="2:10" ht="16.5" thickBot="1" x14ac:dyDescent="0.3">
      <c r="B54" s="111"/>
      <c r="C54" s="114"/>
      <c r="D54" s="114"/>
      <c r="E54" s="134"/>
      <c r="F54" s="120"/>
      <c r="G54" s="120"/>
      <c r="H54" s="121"/>
      <c r="I54" s="130"/>
      <c r="J54" s="133"/>
    </row>
    <row r="55" spans="2:10" ht="20.100000000000001" customHeight="1" thickBot="1" x14ac:dyDescent="0.3">
      <c r="B55" s="111"/>
      <c r="C55" s="137" t="s">
        <v>37</v>
      </c>
      <c r="D55" s="137"/>
      <c r="E55" s="77"/>
      <c r="F55" s="115"/>
      <c r="G55" s="77"/>
      <c r="H55" s="121"/>
      <c r="I55" s="130"/>
      <c r="J55" s="133"/>
    </row>
    <row r="56" spans="2:10" ht="20.100000000000001" customHeight="1" thickBot="1" x14ac:dyDescent="0.3">
      <c r="B56" s="111"/>
      <c r="C56" s="137" t="s">
        <v>38</v>
      </c>
      <c r="D56" s="137"/>
      <c r="E56" s="77"/>
      <c r="F56" s="115"/>
      <c r="G56" s="77"/>
      <c r="H56" s="121"/>
      <c r="I56" s="130"/>
      <c r="J56" s="133"/>
    </row>
    <row r="57" spans="2:10" ht="20.100000000000001" customHeight="1" thickBot="1" x14ac:dyDescent="0.3">
      <c r="B57" s="111"/>
      <c r="C57" s="137" t="s">
        <v>87</v>
      </c>
      <c r="D57" s="137"/>
      <c r="E57" s="77"/>
      <c r="F57" s="115"/>
      <c r="G57" s="77"/>
      <c r="H57" s="121"/>
      <c r="I57" s="130"/>
      <c r="J57" s="133"/>
    </row>
    <row r="58" spans="2:10" ht="20.100000000000001" customHeight="1" thickBot="1" x14ac:dyDescent="0.3">
      <c r="B58" s="111"/>
      <c r="C58" s="137" t="s">
        <v>88</v>
      </c>
      <c r="D58" s="137"/>
      <c r="E58" s="77"/>
      <c r="F58" s="115"/>
      <c r="G58" s="77"/>
      <c r="H58" s="121"/>
      <c r="I58" s="130"/>
      <c r="J58" s="133"/>
    </row>
    <row r="59" spans="2:10" ht="48" thickBot="1" x14ac:dyDescent="0.3">
      <c r="B59" s="111"/>
      <c r="C59" s="122" t="s">
        <v>401</v>
      </c>
      <c r="D59" s="122"/>
      <c r="E59" s="135"/>
      <c r="F59" s="120"/>
      <c r="G59" s="135"/>
      <c r="H59" s="121"/>
      <c r="I59" s="130"/>
      <c r="J59" s="133"/>
    </row>
    <row r="60" spans="2:10" ht="20.100000000000001" customHeight="1" thickBot="1" x14ac:dyDescent="0.3">
      <c r="B60" s="111"/>
      <c r="C60" s="137" t="s">
        <v>402</v>
      </c>
      <c r="D60" s="122"/>
      <c r="E60" s="77"/>
      <c r="F60" s="115"/>
      <c r="G60" s="77"/>
      <c r="H60" s="121"/>
      <c r="I60" s="130"/>
      <c r="J60" s="133"/>
    </row>
    <row r="61" spans="2:10" ht="20.100000000000001" customHeight="1" thickBot="1" x14ac:dyDescent="0.3">
      <c r="B61" s="111"/>
      <c r="C61" s="114" t="s">
        <v>39</v>
      </c>
      <c r="D61" s="114"/>
      <c r="E61" s="78">
        <f>E55+E56+E57+E58+E60</f>
        <v>0</v>
      </c>
      <c r="F61" s="120"/>
      <c r="G61" s="78">
        <f>G55+G56+G57+G58+G60</f>
        <v>0</v>
      </c>
      <c r="H61" s="121"/>
      <c r="I61" s="49">
        <f>IF(G61=0,IF(E61=0,0,100%),((E61-G61)/(ABS(G61))))</f>
        <v>0</v>
      </c>
      <c r="J61" s="133"/>
    </row>
    <row r="62" spans="2:10" ht="16.5" thickBot="1" x14ac:dyDescent="0.3">
      <c r="B62" s="111"/>
      <c r="E62" s="120"/>
      <c r="F62" s="120"/>
      <c r="G62" s="120"/>
      <c r="H62" s="121"/>
      <c r="I62" s="130"/>
      <c r="J62" s="133"/>
    </row>
    <row r="63" spans="2:10" ht="20.100000000000001" customHeight="1" thickBot="1" x14ac:dyDescent="0.3">
      <c r="B63" s="111"/>
      <c r="C63" s="114" t="s">
        <v>40</v>
      </c>
      <c r="D63" s="114"/>
      <c r="E63" s="78">
        <f>E53+E61</f>
        <v>0</v>
      </c>
      <c r="F63" s="120"/>
      <c r="G63" s="78">
        <f>G53+G61</f>
        <v>0</v>
      </c>
      <c r="H63" s="121"/>
      <c r="I63" s="49">
        <f>IF(G63=0,IF(E63=0,0,100%),((E63-G63)/(ABS(G63))))</f>
        <v>0</v>
      </c>
      <c r="J63" s="133"/>
    </row>
    <row r="64" spans="2:10" x14ac:dyDescent="0.25">
      <c r="B64" s="125"/>
      <c r="C64" s="126"/>
      <c r="D64" s="126"/>
      <c r="E64" s="127"/>
      <c r="F64" s="127"/>
      <c r="G64" s="127"/>
      <c r="H64" s="127"/>
      <c r="I64" s="128"/>
      <c r="J64" s="129"/>
    </row>
    <row r="65" spans="2:11" x14ac:dyDescent="0.25">
      <c r="B65" s="102"/>
      <c r="E65" s="116"/>
      <c r="F65" s="116"/>
      <c r="G65" s="116"/>
      <c r="H65" s="116"/>
      <c r="I65" s="138"/>
      <c r="J65" s="121"/>
      <c r="K65" s="131"/>
    </row>
    <row r="66" spans="2:11" x14ac:dyDescent="0.25">
      <c r="B66" s="139"/>
      <c r="C66" s="140"/>
      <c r="D66" s="140"/>
      <c r="E66" s="141"/>
      <c r="F66" s="141"/>
      <c r="G66" s="141"/>
      <c r="H66" s="141"/>
      <c r="I66" s="141"/>
      <c r="J66" s="121"/>
      <c r="K66" s="131"/>
    </row>
    <row r="67" spans="2:11" ht="16.5" thickBot="1" x14ac:dyDescent="0.3">
      <c r="B67" s="142" t="s">
        <v>14</v>
      </c>
      <c r="C67" s="107" t="s">
        <v>59</v>
      </c>
      <c r="D67" s="107"/>
      <c r="E67" s="109">
        <f>E43</f>
        <v>2023</v>
      </c>
      <c r="F67" s="109"/>
      <c r="G67" s="109">
        <f>G43</f>
        <v>2022</v>
      </c>
      <c r="H67" s="109"/>
      <c r="I67" s="143" t="s">
        <v>52</v>
      </c>
      <c r="J67" s="132"/>
    </row>
    <row r="68" spans="2:11" ht="20.100000000000001" customHeight="1" thickBot="1" x14ac:dyDescent="0.3">
      <c r="B68" s="144"/>
      <c r="C68" s="122" t="s">
        <v>476</v>
      </c>
      <c r="D68" s="122"/>
      <c r="E68" s="77"/>
      <c r="F68" s="115"/>
      <c r="G68" s="77"/>
      <c r="H68" s="121"/>
      <c r="I68" s="49">
        <f>IF(G68=0,IF(E68=0,0,100%),((E68-G68)/(ABS(G68))))</f>
        <v>0</v>
      </c>
      <c r="J68" s="133"/>
    </row>
    <row r="69" spans="2:11" x14ac:dyDescent="0.25">
      <c r="B69" s="145"/>
      <c r="C69" s="146"/>
      <c r="D69" s="146"/>
      <c r="E69" s="147"/>
      <c r="F69" s="147"/>
      <c r="G69" s="147"/>
      <c r="H69" s="147"/>
      <c r="I69" s="147"/>
      <c r="J69" s="129"/>
    </row>
    <row r="70" spans="2:11" x14ac:dyDescent="0.25">
      <c r="B70" s="140"/>
      <c r="C70" s="140"/>
      <c r="D70" s="140"/>
      <c r="E70" s="97"/>
      <c r="F70" s="97"/>
      <c r="G70" s="97"/>
      <c r="H70" s="97"/>
      <c r="I70" s="97"/>
      <c r="J70" s="121"/>
      <c r="K70" s="131"/>
    </row>
    <row r="71" spans="2:11" x14ac:dyDescent="0.25">
      <c r="B71" s="140"/>
      <c r="C71" s="140"/>
      <c r="D71" s="140"/>
      <c r="E71" s="97"/>
      <c r="F71" s="97"/>
      <c r="G71" s="97"/>
      <c r="H71" s="97"/>
      <c r="I71" s="97"/>
      <c r="J71" s="121"/>
      <c r="K71" s="131"/>
    </row>
    <row r="72" spans="2:11" x14ac:dyDescent="0.25">
      <c r="B72" s="106" t="s">
        <v>15</v>
      </c>
      <c r="C72" s="107" t="s">
        <v>68</v>
      </c>
      <c r="D72" s="107"/>
      <c r="E72" s="109"/>
      <c r="F72" s="109"/>
      <c r="G72" s="148"/>
      <c r="H72" s="149"/>
      <c r="I72" s="149"/>
      <c r="J72" s="150"/>
      <c r="K72" s="131"/>
    </row>
    <row r="73" spans="2:11" x14ac:dyDescent="0.25">
      <c r="B73" s="151"/>
      <c r="C73" s="229"/>
      <c r="D73" s="229"/>
      <c r="E73" s="229"/>
      <c r="F73" s="229"/>
      <c r="G73" s="229"/>
      <c r="H73" s="184"/>
      <c r="I73" s="104"/>
      <c r="J73" s="152"/>
      <c r="K73" s="131"/>
    </row>
    <row r="74" spans="2:11" ht="16.5" thickBot="1" x14ac:dyDescent="0.3">
      <c r="B74" s="153"/>
      <c r="D74" s="183"/>
      <c r="E74" s="34">
        <f>'General Info'!F1</f>
        <v>2023</v>
      </c>
      <c r="F74" s="34"/>
      <c r="G74" s="34">
        <f>YEAR('General Info'!D17)</f>
        <v>2022</v>
      </c>
      <c r="I74" s="104"/>
      <c r="J74" s="152"/>
      <c r="K74" s="131"/>
    </row>
    <row r="75" spans="2:11" ht="24" customHeight="1" x14ac:dyDescent="0.25">
      <c r="B75" s="151" t="s">
        <v>405</v>
      </c>
      <c r="C75" s="154" t="s">
        <v>97</v>
      </c>
      <c r="D75" s="183"/>
      <c r="E75" s="231"/>
      <c r="F75" s="34"/>
      <c r="G75" s="231"/>
      <c r="H75" s="184"/>
      <c r="I75" s="104"/>
      <c r="J75" s="152"/>
      <c r="K75" s="131"/>
    </row>
    <row r="76" spans="2:11" ht="24" customHeight="1" thickBot="1" x14ac:dyDescent="0.3">
      <c r="B76" s="151"/>
      <c r="C76" s="155" t="s">
        <v>449</v>
      </c>
      <c r="D76" s="183"/>
      <c r="E76" s="232"/>
      <c r="F76" s="34"/>
      <c r="G76" s="232"/>
      <c r="H76" s="184"/>
      <c r="I76" s="104"/>
      <c r="J76" s="152"/>
      <c r="K76" s="131"/>
    </row>
    <row r="77" spans="2:11" ht="16.5" thickBot="1" x14ac:dyDescent="0.3">
      <c r="B77" s="151"/>
      <c r="C77" s="183"/>
      <c r="D77" s="183"/>
      <c r="E77" s="34">
        <f>E74</f>
        <v>2023</v>
      </c>
      <c r="F77" s="34"/>
      <c r="G77" s="34">
        <f>G74</f>
        <v>2022</v>
      </c>
      <c r="H77" s="184"/>
      <c r="I77" s="104"/>
      <c r="J77" s="152"/>
      <c r="K77" s="131"/>
    </row>
    <row r="78" spans="2:11" ht="48" customHeight="1" thickBot="1" x14ac:dyDescent="0.3">
      <c r="B78" s="151" t="s">
        <v>406</v>
      </c>
      <c r="C78" s="155" t="s">
        <v>434</v>
      </c>
      <c r="D78" s="155"/>
      <c r="E78" s="53"/>
      <c r="F78" s="34"/>
      <c r="G78" s="53"/>
      <c r="H78" s="184"/>
      <c r="I78" s="104"/>
      <c r="J78" s="152"/>
      <c r="K78" s="131"/>
    </row>
    <row r="79" spans="2:11" x14ac:dyDescent="0.25">
      <c r="B79" s="125"/>
      <c r="C79" s="126"/>
      <c r="D79" s="126"/>
      <c r="E79" s="156"/>
      <c r="F79" s="156"/>
      <c r="G79" s="156"/>
      <c r="H79" s="157"/>
      <c r="I79" s="158"/>
      <c r="J79" s="159"/>
      <c r="K79" s="131"/>
    </row>
    <row r="80" spans="2:11" x14ac:dyDescent="0.25">
      <c r="B80" s="140"/>
      <c r="C80" s="140"/>
      <c r="D80" s="140"/>
      <c r="E80" s="97"/>
      <c r="F80" s="97"/>
      <c r="G80" s="97"/>
      <c r="H80" s="97"/>
      <c r="I80" s="97"/>
      <c r="J80" s="121"/>
      <c r="K80" s="131"/>
    </row>
    <row r="81" spans="2:11" x14ac:dyDescent="0.25">
      <c r="B81" s="140"/>
      <c r="C81" s="140"/>
      <c r="D81" s="140"/>
      <c r="E81" s="97"/>
      <c r="F81" s="97"/>
      <c r="G81" s="97"/>
      <c r="H81" s="97"/>
      <c r="I81" s="97"/>
      <c r="J81" s="121"/>
      <c r="K81" s="131"/>
    </row>
    <row r="82" spans="2:11" x14ac:dyDescent="0.25">
      <c r="B82" s="142" t="s">
        <v>16</v>
      </c>
      <c r="C82" s="160" t="s">
        <v>70</v>
      </c>
      <c r="D82" s="160"/>
      <c r="E82" s="161"/>
      <c r="F82" s="162"/>
      <c r="G82" s="163"/>
      <c r="H82" s="162"/>
      <c r="I82" s="161"/>
      <c r="J82" s="110"/>
      <c r="K82" s="131"/>
    </row>
    <row r="83" spans="2:11" ht="18" customHeight="1" thickBot="1" x14ac:dyDescent="0.3">
      <c r="B83" s="164"/>
      <c r="C83" s="165"/>
      <c r="D83" s="165"/>
      <c r="E83" s="121">
        <f>E74</f>
        <v>2023</v>
      </c>
      <c r="F83" s="116"/>
      <c r="G83" s="97"/>
      <c r="H83" s="116"/>
      <c r="I83" s="97"/>
      <c r="J83" s="117"/>
      <c r="K83" s="131"/>
    </row>
    <row r="84" spans="2:11" ht="65.099999999999994" customHeight="1" thickBot="1" x14ac:dyDescent="0.3">
      <c r="B84" s="151" t="s">
        <v>407</v>
      </c>
      <c r="C84" s="166" t="s">
        <v>403</v>
      </c>
      <c r="D84" s="167"/>
      <c r="E84" s="53"/>
      <c r="F84" s="116"/>
      <c r="G84" s="97"/>
      <c r="H84" s="116"/>
      <c r="I84" s="97"/>
      <c r="J84" s="117"/>
      <c r="K84" s="131"/>
    </row>
    <row r="85" spans="2:11" ht="16.5" thickBot="1" x14ac:dyDescent="0.3">
      <c r="B85" s="151"/>
      <c r="C85" s="98"/>
      <c r="D85" s="167"/>
      <c r="E85" s="121"/>
      <c r="F85" s="116"/>
      <c r="G85" s="130"/>
      <c r="H85" s="116"/>
      <c r="I85" s="97"/>
      <c r="J85" s="117"/>
      <c r="K85" s="131"/>
    </row>
    <row r="86" spans="2:11" ht="65.099999999999994" customHeight="1" thickBot="1" x14ac:dyDescent="0.3">
      <c r="B86" s="151" t="s">
        <v>408</v>
      </c>
      <c r="C86" s="166" t="s">
        <v>404</v>
      </c>
      <c r="D86" s="130"/>
      <c r="E86" s="53"/>
      <c r="F86" s="130"/>
      <c r="G86" s="130"/>
      <c r="H86" s="116"/>
      <c r="I86" s="97"/>
      <c r="J86" s="117"/>
      <c r="K86" s="131"/>
    </row>
    <row r="87" spans="2:11" ht="61.5" customHeight="1" thickBot="1" x14ac:dyDescent="0.3">
      <c r="B87" s="151"/>
      <c r="C87" s="166" t="s">
        <v>510</v>
      </c>
      <c r="D87" s="166"/>
      <c r="E87" s="47"/>
      <c r="F87" s="168"/>
      <c r="G87" s="168"/>
      <c r="H87" s="116"/>
      <c r="I87" s="97"/>
      <c r="J87" s="117"/>
      <c r="K87" s="131"/>
    </row>
    <row r="88" spans="2:11" ht="65.099999999999994" customHeight="1" thickBot="1" x14ac:dyDescent="0.3">
      <c r="B88" s="151" t="s">
        <v>409</v>
      </c>
      <c r="C88" s="166" t="s">
        <v>75</v>
      </c>
      <c r="D88" s="166"/>
      <c r="E88" s="53"/>
      <c r="F88" s="130"/>
      <c r="G88" s="130"/>
      <c r="H88" s="116"/>
      <c r="I88" s="97"/>
      <c r="J88" s="117"/>
      <c r="K88" s="131"/>
    </row>
    <row r="89" spans="2:11" ht="16.5" thickBot="1" x14ac:dyDescent="0.3">
      <c r="B89" s="151"/>
      <c r="C89" s="166"/>
      <c r="D89" s="166"/>
      <c r="E89" s="121"/>
      <c r="F89" s="168"/>
      <c r="G89" s="168"/>
      <c r="H89" s="116"/>
      <c r="I89" s="97"/>
      <c r="J89" s="117"/>
      <c r="K89" s="131"/>
    </row>
    <row r="90" spans="2:11" ht="65.099999999999994" customHeight="1" thickBot="1" x14ac:dyDescent="0.3">
      <c r="B90" s="151" t="s">
        <v>410</v>
      </c>
      <c r="C90" s="166" t="s">
        <v>95</v>
      </c>
      <c r="D90" s="97"/>
      <c r="E90" s="53"/>
      <c r="F90" s="97"/>
      <c r="G90" s="97"/>
      <c r="H90" s="97"/>
      <c r="I90" s="97"/>
      <c r="J90" s="117"/>
      <c r="K90" s="131"/>
    </row>
    <row r="91" spans="2:11" ht="16.5" thickBot="1" x14ac:dyDescent="0.3">
      <c r="B91" s="151"/>
      <c r="C91" s="166"/>
      <c r="D91" s="166"/>
      <c r="E91" s="121"/>
      <c r="F91" s="168"/>
      <c r="G91" s="168"/>
      <c r="H91" s="116"/>
      <c r="I91" s="97"/>
      <c r="J91" s="117"/>
      <c r="K91" s="131"/>
    </row>
    <row r="92" spans="2:11" ht="65.099999999999994" customHeight="1" thickBot="1" x14ac:dyDescent="0.3">
      <c r="B92" s="151"/>
      <c r="C92" s="166" t="s">
        <v>478</v>
      </c>
      <c r="D92" s="166"/>
      <c r="E92" s="47"/>
      <c r="F92" s="168"/>
      <c r="G92" s="168"/>
      <c r="H92" s="116"/>
      <c r="I92" s="97"/>
      <c r="J92" s="117"/>
      <c r="K92" s="131"/>
    </row>
    <row r="93" spans="2:11" ht="16.5" thickBot="1" x14ac:dyDescent="0.3">
      <c r="B93" s="151"/>
      <c r="C93" s="166"/>
      <c r="D93" s="166"/>
      <c r="E93" s="130"/>
      <c r="F93" s="168"/>
      <c r="G93" s="130"/>
      <c r="H93" s="116"/>
      <c r="I93" s="97"/>
      <c r="J93" s="117"/>
      <c r="K93" s="131"/>
    </row>
    <row r="94" spans="2:11" ht="65.099999999999994" customHeight="1" thickBot="1" x14ac:dyDescent="0.3">
      <c r="B94" s="169" t="s">
        <v>411</v>
      </c>
      <c r="C94" s="166" t="s">
        <v>413</v>
      </c>
      <c r="D94" s="166"/>
      <c r="E94" s="53"/>
      <c r="F94" s="130"/>
      <c r="G94" s="130"/>
      <c r="H94" s="116"/>
      <c r="I94" s="97"/>
      <c r="J94" s="117"/>
      <c r="K94" s="131"/>
    </row>
    <row r="95" spans="2:11" ht="16.5" thickBot="1" x14ac:dyDescent="0.3">
      <c r="B95" s="169"/>
      <c r="C95" s="166"/>
      <c r="D95" s="166"/>
      <c r="E95" s="130"/>
      <c r="F95" s="130"/>
      <c r="G95" s="130"/>
      <c r="H95" s="116"/>
      <c r="I95" s="97"/>
      <c r="J95" s="117"/>
      <c r="K95" s="131"/>
    </row>
    <row r="96" spans="2:11" ht="65.099999999999994" customHeight="1" thickBot="1" x14ac:dyDescent="0.3">
      <c r="B96" s="169"/>
      <c r="C96" s="166" t="s">
        <v>479</v>
      </c>
      <c r="D96" s="166"/>
      <c r="E96" s="47"/>
      <c r="F96" s="130"/>
      <c r="G96" s="130"/>
      <c r="H96" s="116"/>
      <c r="I96" s="97"/>
      <c r="J96" s="117"/>
      <c r="K96" s="131"/>
    </row>
    <row r="97" spans="1:55" x14ac:dyDescent="0.25">
      <c r="B97" s="169"/>
      <c r="C97" s="166"/>
      <c r="D97" s="166"/>
      <c r="E97" s="130"/>
      <c r="F97" s="130"/>
      <c r="G97" s="130"/>
      <c r="H97" s="116"/>
      <c r="I97" s="97"/>
      <c r="J97" s="117"/>
      <c r="K97" s="131"/>
    </row>
    <row r="98" spans="1:55" ht="16.5" thickBot="1" x14ac:dyDescent="0.3">
      <c r="B98" s="169"/>
      <c r="C98" s="166"/>
      <c r="D98" s="166"/>
      <c r="E98" s="121">
        <f>E77</f>
        <v>2023</v>
      </c>
      <c r="F98" s="130"/>
      <c r="G98" s="121">
        <f>G77</f>
        <v>2022</v>
      </c>
      <c r="H98" s="116"/>
      <c r="I98" s="97"/>
      <c r="J98" s="117"/>
      <c r="K98" s="131"/>
    </row>
    <row r="99" spans="1:55" ht="20.100000000000001" customHeight="1" thickBot="1" x14ac:dyDescent="0.3">
      <c r="B99" s="151" t="s">
        <v>412</v>
      </c>
      <c r="C99" s="166" t="s">
        <v>486</v>
      </c>
      <c r="D99" s="166"/>
      <c r="E99" s="77"/>
      <c r="F99" s="116"/>
      <c r="G99" s="77"/>
      <c r="H99" s="116"/>
      <c r="I99" s="97"/>
      <c r="J99" s="117"/>
      <c r="K99" s="131"/>
    </row>
    <row r="100" spans="1:55" ht="20.100000000000001" customHeight="1" thickBot="1" x14ac:dyDescent="0.3">
      <c r="B100" s="151"/>
      <c r="C100" s="98"/>
      <c r="D100" s="166"/>
      <c r="E100" s="166"/>
      <c r="F100" s="166"/>
      <c r="G100" s="166"/>
      <c r="H100" s="166"/>
      <c r="I100" s="97"/>
      <c r="J100" s="117"/>
      <c r="K100" s="131"/>
    </row>
    <row r="101" spans="1:55" ht="20.100000000000001" customHeight="1" thickBot="1" x14ac:dyDescent="0.3">
      <c r="B101" s="151"/>
      <c r="C101" s="166" t="s">
        <v>480</v>
      </c>
      <c r="D101" s="166"/>
      <c r="E101" s="77"/>
      <c r="F101" s="116"/>
      <c r="G101" s="77"/>
      <c r="H101" s="166"/>
      <c r="I101" s="97"/>
      <c r="J101" s="117"/>
      <c r="K101" s="131"/>
    </row>
    <row r="102" spans="1:55" ht="20.100000000000001" customHeight="1" x14ac:dyDescent="0.25">
      <c r="B102" s="151"/>
      <c r="C102" s="166"/>
      <c r="D102" s="166"/>
      <c r="E102" s="166"/>
      <c r="F102" s="166"/>
      <c r="G102" s="166"/>
      <c r="H102" s="166"/>
      <c r="I102" s="97"/>
      <c r="J102" s="117"/>
      <c r="K102" s="131"/>
    </row>
    <row r="103" spans="1:55" ht="20.100000000000001" customHeight="1" x14ac:dyDescent="0.25">
      <c r="B103" s="151"/>
      <c r="C103" s="166"/>
      <c r="D103" s="166"/>
      <c r="E103" s="166"/>
      <c r="F103" s="166"/>
      <c r="G103" s="166"/>
      <c r="H103" s="166"/>
      <c r="I103" s="97"/>
      <c r="J103" s="117"/>
      <c r="K103" s="131"/>
    </row>
    <row r="104" spans="1:55" x14ac:dyDescent="0.25">
      <c r="B104" s="169"/>
      <c r="C104" s="166"/>
      <c r="D104" s="166"/>
      <c r="E104" s="130"/>
      <c r="F104" s="130"/>
      <c r="G104" s="130"/>
      <c r="H104" s="116"/>
      <c r="I104" s="97"/>
      <c r="J104" s="117"/>
      <c r="K104" s="131"/>
    </row>
    <row r="105" spans="1:55" ht="13.5" customHeight="1" x14ac:dyDescent="0.25">
      <c r="B105" s="145"/>
      <c r="C105" s="146"/>
      <c r="D105" s="146"/>
      <c r="E105" s="147"/>
      <c r="F105" s="147"/>
      <c r="G105" s="147"/>
      <c r="H105" s="147"/>
      <c r="I105" s="147"/>
      <c r="J105" s="170"/>
      <c r="K105" s="131"/>
    </row>
    <row r="106" spans="1:55" ht="13.5" customHeight="1" x14ac:dyDescent="0.25">
      <c r="B106" s="139"/>
      <c r="C106" s="140"/>
      <c r="D106" s="140"/>
      <c r="E106" s="97"/>
      <c r="F106" s="97"/>
      <c r="G106" s="97"/>
      <c r="H106" s="97"/>
      <c r="I106" s="97"/>
      <c r="J106" s="97"/>
      <c r="K106" s="131"/>
    </row>
    <row r="107" spans="1:55" x14ac:dyDescent="0.25">
      <c r="E107" s="222" t="s">
        <v>29</v>
      </c>
      <c r="F107" s="222"/>
      <c r="G107" s="222"/>
      <c r="H107" s="222"/>
      <c r="I107" s="6"/>
      <c r="J107" s="6"/>
      <c r="K107" s="131"/>
    </row>
    <row r="108" spans="1:55" x14ac:dyDescent="0.25">
      <c r="E108" s="221" t="b">
        <f>IF(OR(ISBLANK(E11),ISBLANK(G11),ISBLANK(E13),ISBLANK(G13),ISBLANK(E15),ISBLANK(G15),ISBLANK(E17),ISBLANK(G17),ISBLANK(E19),ISBLANK(G19),ISBLANK(E21),ISBLANK(G21),ISBLANK(E23),ISBLANK(G23),ISBLANK(E25),ISBLANK(G25),ISBLANK(E27),ISBLANK(G27),ISBLANK(E29),ISBLANK(G29),ISBLANK(E32),ISBLANK(G32),ISBLANK(E33),ISBLANK(G33),ISBLANK(E38),ISBLANK(G38),ISBLANK(E39),ISBLANK(G39),ISBLANK(E45),ISBLANK(G45),ISBLANK(E46),ISBLANK(G46),ISBLANK(E50),ISBLANK(G50),ISBLANK(E51),ISBLANK(G51),ISBLANK(E55),ISBLANK(G55),ISBLANK(E56),ISBLANK(G56),ISBLANK(E57),ISBLANK(G57),ISBLANK(E58),ISBLANK(G58),ISBLANK(E60),ISBLANK(G60),ISBLANK(E68),ISBLANK(G68),ISBLANK(E75),ISBLANK(G75),ISBLANK(E78),ISBLANK(G78),ISBLANK(E84),ISBLANK(E86),ISBLANK(E87),ISBLANK(E88),ISBLANK(E90),ISBLANK(E92),ISBLANK(E94),ISBLANK(E96),ISBLANK(E99),ISBLANK(G99),ISBLANK(E101),ISBLANK(G101)),FALSE,TRUE)</f>
        <v>0</v>
      </c>
      <c r="F108" s="221"/>
      <c r="G108" s="221"/>
      <c r="H108" s="221"/>
      <c r="I108" s="102"/>
      <c r="J108" s="102"/>
      <c r="K108" s="131"/>
    </row>
    <row r="109" spans="1:55" x14ac:dyDescent="0.25">
      <c r="E109" s="116"/>
      <c r="F109" s="116"/>
      <c r="G109" s="116"/>
      <c r="H109" s="102"/>
      <c r="I109" s="102"/>
      <c r="J109" s="102"/>
      <c r="K109" s="102"/>
    </row>
    <row r="110" spans="1:55" x14ac:dyDescent="0.25">
      <c r="A110" s="98"/>
      <c r="BC110" s="171" t="s">
        <v>53</v>
      </c>
    </row>
    <row r="111" spans="1:55" x14ac:dyDescent="0.25">
      <c r="A111" s="98"/>
      <c r="BC111" s="171" t="s">
        <v>54</v>
      </c>
    </row>
  </sheetData>
  <sheetProtection algorithmName="SHA-512" hashValue="Q5jiFxUB0OmfFvtuKynVqJMBxQfNAOkDHcjkEpOMr6VLdjN2Z6KSEYTh8IyX4ittk8MAN+GaAhtIgpkA8dlrFA==" saltValue="BIDr5Jo9LbS1WCUcOeRKHg==" spinCount="100000" sheet="1" objects="1" scenarios="1"/>
  <mergeCells count="7">
    <mergeCell ref="C73:G73"/>
    <mergeCell ref="A6:K6"/>
    <mergeCell ref="E108:H108"/>
    <mergeCell ref="E107:H107"/>
    <mergeCell ref="B7:K7"/>
    <mergeCell ref="E75:E76"/>
    <mergeCell ref="G75:G76"/>
  </mergeCells>
  <conditionalFormatting sqref="E108">
    <cfRule type="cellIs" dxfId="27" priority="1" operator="equal">
      <formula>TRUE</formula>
    </cfRule>
    <cfRule type="cellIs" dxfId="26" priority="2" operator="equal">
      <formula>FALSE</formula>
    </cfRule>
    <cfRule type="cellIs" dxfId="25" priority="3" operator="equal">
      <formula>FALSE</formula>
    </cfRule>
    <cfRule type="cellIs" dxfId="24" priority="4" operator="equal">
      <formula>TRUE</formula>
    </cfRule>
  </conditionalFormatting>
  <dataValidations disablePrompts="1" xWindow="640" yWindow="696" count="7">
    <dataValidation type="whole" operator="greaterThanOrEqual" allowBlank="1" showInputMessage="1" showErrorMessage="1" promptTitle="Input data" prompt="Insert non-negative integer value" sqref="H21 H13 G19:H19 G99 E19 E68 H15 G68 E45:E46 G45:G46 E50:E51 G50:G51 E55:E56 G55:G56 E99 G101 E101" xr:uid="{00000000-0002-0000-0400-000000000000}">
      <formula1>0</formula1>
    </dataValidation>
    <dataValidation allowBlank="1" showInputMessage="1" showErrorMessage="1" promptTitle="Input data" prompt="Insert an integer value_x000a_" sqref="H23" xr:uid="{00000000-0002-0000-0400-000001000000}"/>
    <dataValidation allowBlank="1" showInputMessage="1" showErrorMessage="1" promptTitle="Input data" prompt="Insert an integer value" sqref="G27 G29 E13 G13 E17 G17 G23 G11 G15 G32:G33 G57 G25 E15 F38:F39 E11 E32:E33 E29 E27 E23 E25" xr:uid="{00000000-0002-0000-0400-000002000000}"/>
    <dataValidation type="list" operator="greaterThanOrEqual" allowBlank="1" showInputMessage="1" showErrorMessage="1" sqref="G75:G76 E75:E76" xr:uid="{00000000-0002-0000-0400-000003000000}">
      <formula1>List_Opinion</formula1>
    </dataValidation>
    <dataValidation allowBlank="1" showInputMessage="1" showErrorMessage="1" prompt="Insert an integer value" sqref="E57" xr:uid="{00000000-0002-0000-0400-000004000000}"/>
    <dataValidation type="list" allowBlank="1" showInputMessage="1" showErrorMessage="1" sqref="E78 G78 E84 E86 E88 E90 E94" xr:uid="{00000000-0002-0000-0400-000005000000}">
      <formula1>List_negpos</formula1>
    </dataValidation>
    <dataValidation type="whole" operator="lessThanOrEqual" allowBlank="1" showInputMessage="1" showErrorMessage="1" promptTitle="Input data" prompt="Insert a negative integer value" sqref="E21 G21" xr:uid="{00000000-0002-0000-0400-000006000000}">
      <formula1>0</formula1>
    </dataValidation>
  </dataValidations>
  <pageMargins left="0.70866141732283472" right="0.70866141732283472" top="0.74803149606299213" bottom="0.74803149606299213" header="0.31496062992125984" footer="0.31496062992125984"/>
  <pageSetup paperSize="9" scale="55" fitToHeight="0" orientation="portrait" cellComments="asDisplayed" r:id="rId1"/>
  <rowBreaks count="1" manualBreakCount="1">
    <brk id="70"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32"/>
  <sheetViews>
    <sheetView showGridLines="0" view="pageBreakPreview" zoomScaleNormal="100" zoomScaleSheetLayoutView="100" workbookViewId="0"/>
  </sheetViews>
  <sheetFormatPr defaultColWidth="9.140625" defaultRowHeight="15" x14ac:dyDescent="0.25"/>
  <cols>
    <col min="1" max="1" width="2" style="59" customWidth="1"/>
    <col min="2" max="2" width="8.140625" style="59" customWidth="1"/>
    <col min="3" max="3" width="51.42578125" style="59" customWidth="1"/>
    <col min="4" max="5" width="1" style="59" customWidth="1"/>
    <col min="6" max="6" width="12.140625" style="65" customWidth="1"/>
    <col min="7" max="16384" width="9.140625" style="59"/>
  </cols>
  <sheetData>
    <row r="1" spans="1:7" ht="26.25" customHeight="1" x14ac:dyDescent="0.25">
      <c r="A1" s="43" t="str">
        <f>'Section C'!A1</f>
        <v>Form RBSF-LLC</v>
      </c>
      <c r="B1" s="57"/>
      <c r="C1" s="43"/>
      <c r="D1" s="57"/>
      <c r="E1" s="57"/>
    </row>
    <row r="2" spans="1:7" ht="15.75" x14ac:dyDescent="0.25">
      <c r="A2" s="30"/>
      <c r="B2" s="57"/>
      <c r="C2" s="57"/>
      <c r="D2" s="57"/>
      <c r="E2" s="57"/>
    </row>
    <row r="3" spans="1:7" x14ac:dyDescent="0.25">
      <c r="A3" s="57"/>
      <c r="B3" s="57"/>
      <c r="C3" s="57"/>
      <c r="D3" s="57"/>
      <c r="E3" s="57"/>
    </row>
    <row r="4" spans="1:7" x14ac:dyDescent="0.25">
      <c r="A4" s="57"/>
      <c r="B4" s="57"/>
      <c r="C4" s="57"/>
      <c r="D4" s="57"/>
      <c r="E4" s="57"/>
    </row>
    <row r="5" spans="1:7" x14ac:dyDescent="0.25">
      <c r="A5" s="57"/>
      <c r="B5" s="57"/>
      <c r="C5" s="57"/>
      <c r="D5" s="57"/>
      <c r="E5" s="57"/>
    </row>
    <row r="6" spans="1:7" ht="18.75" x14ac:dyDescent="0.25">
      <c r="A6" s="57"/>
      <c r="B6" s="234" t="s">
        <v>452</v>
      </c>
      <c r="C6" s="234"/>
      <c r="D6" s="57"/>
      <c r="E6" s="58"/>
    </row>
    <row r="7" spans="1:7" ht="33" customHeight="1" x14ac:dyDescent="0.25">
      <c r="A7" s="57"/>
      <c r="B7" s="235" t="s">
        <v>487</v>
      </c>
      <c r="C7" s="236"/>
      <c r="D7" s="57"/>
      <c r="E7" s="58"/>
    </row>
    <row r="8" spans="1:7" s="68" customFormat="1" ht="62.25" customHeight="1" thickBot="1" x14ac:dyDescent="0.3">
      <c r="B8" s="172" t="s">
        <v>387</v>
      </c>
      <c r="C8" s="172" t="s">
        <v>94</v>
      </c>
      <c r="D8" s="57"/>
      <c r="E8" s="58"/>
      <c r="F8" s="70"/>
    </row>
    <row r="9" spans="1:7" ht="16.5" customHeight="1" thickBot="1" x14ac:dyDescent="0.3">
      <c r="B9" s="173">
        <v>1</v>
      </c>
      <c r="C9" s="69"/>
      <c r="D9" s="57"/>
      <c r="E9" s="57"/>
      <c r="F9" s="65" t="b">
        <f>IF(ISBLANK(C9),FALSE,TRUE)</f>
        <v>0</v>
      </c>
      <c r="G9" s="65"/>
    </row>
    <row r="10" spans="1:7" ht="16.5" thickBot="1" x14ac:dyDescent="0.3">
      <c r="B10" s="173">
        <v>2</v>
      </c>
      <c r="C10" s="69"/>
      <c r="D10" s="57"/>
      <c r="E10" s="57"/>
      <c r="F10" s="65" t="b">
        <f>IF(AND(C9="N/A",C10&lt;&gt;""),FALSE,TRUE)</f>
        <v>1</v>
      </c>
      <c r="G10" s="65"/>
    </row>
    <row r="11" spans="1:7" ht="16.5" thickBot="1" x14ac:dyDescent="0.3">
      <c r="B11" s="173">
        <v>3</v>
      </c>
      <c r="C11" s="69"/>
      <c r="D11" s="57"/>
      <c r="E11" s="57"/>
      <c r="F11" s="65" t="b">
        <f>IF(OR((AND(C10="N/A",C11&lt;&gt;"")),(AND(C10="",C11&lt;&gt;""))),FALSE,TRUE)</f>
        <v>1</v>
      </c>
      <c r="G11" s="65"/>
    </row>
    <row r="12" spans="1:7" ht="16.5" customHeight="1" thickBot="1" x14ac:dyDescent="0.3">
      <c r="B12" s="173">
        <v>4</v>
      </c>
      <c r="C12" s="69"/>
      <c r="D12" s="57"/>
      <c r="E12" s="57"/>
      <c r="F12" s="65" t="b">
        <f t="shared" ref="F12:F28" si="0">IF(OR((AND(C11="N/A",C12&lt;&gt;"")),(AND(C11="",C12&lt;&gt;""))),FALSE,TRUE)</f>
        <v>1</v>
      </c>
      <c r="G12" s="65"/>
    </row>
    <row r="13" spans="1:7" ht="16.5" thickBot="1" x14ac:dyDescent="0.3">
      <c r="B13" s="173">
        <v>5</v>
      </c>
      <c r="C13" s="69"/>
      <c r="D13" s="57"/>
      <c r="E13" s="57"/>
      <c r="F13" s="65" t="b">
        <f t="shared" si="0"/>
        <v>1</v>
      </c>
      <c r="G13" s="65"/>
    </row>
    <row r="14" spans="1:7" ht="16.5" thickBot="1" x14ac:dyDescent="0.3">
      <c r="B14" s="173">
        <v>6</v>
      </c>
      <c r="C14" s="69"/>
      <c r="D14" s="57"/>
      <c r="E14" s="57"/>
      <c r="F14" s="65" t="b">
        <f t="shared" si="0"/>
        <v>1</v>
      </c>
      <c r="G14" s="65"/>
    </row>
    <row r="15" spans="1:7" ht="16.5" customHeight="1" thickBot="1" x14ac:dyDescent="0.3">
      <c r="B15" s="173">
        <v>7</v>
      </c>
      <c r="C15" s="69"/>
      <c r="D15" s="57"/>
      <c r="E15" s="57"/>
      <c r="F15" s="65" t="b">
        <f t="shared" si="0"/>
        <v>1</v>
      </c>
      <c r="G15" s="65"/>
    </row>
    <row r="16" spans="1:7" ht="16.5" thickBot="1" x14ac:dyDescent="0.3">
      <c r="B16" s="173">
        <v>8</v>
      </c>
      <c r="C16" s="69"/>
      <c r="D16" s="57"/>
      <c r="E16" s="57"/>
      <c r="F16" s="65" t="b">
        <f t="shared" si="0"/>
        <v>1</v>
      </c>
      <c r="G16" s="65"/>
    </row>
    <row r="17" spans="1:7" ht="16.5" thickBot="1" x14ac:dyDescent="0.3">
      <c r="B17" s="173">
        <v>9</v>
      </c>
      <c r="C17" s="69"/>
      <c r="D17" s="57"/>
      <c r="E17" s="57"/>
      <c r="F17" s="65" t="b">
        <f t="shared" si="0"/>
        <v>1</v>
      </c>
      <c r="G17" s="65"/>
    </row>
    <row r="18" spans="1:7" ht="16.5" customHeight="1" thickBot="1" x14ac:dyDescent="0.3">
      <c r="B18" s="173">
        <v>10</v>
      </c>
      <c r="C18" s="69"/>
      <c r="D18" s="57"/>
      <c r="E18" s="57"/>
      <c r="F18" s="65" t="b">
        <f t="shared" si="0"/>
        <v>1</v>
      </c>
      <c r="G18" s="65"/>
    </row>
    <row r="19" spans="1:7" ht="16.5" thickBot="1" x14ac:dyDescent="0.3">
      <c r="B19" s="173">
        <v>11</v>
      </c>
      <c r="C19" s="69"/>
      <c r="D19" s="57"/>
      <c r="E19" s="57"/>
      <c r="F19" s="65" t="b">
        <f t="shared" si="0"/>
        <v>1</v>
      </c>
      <c r="G19" s="65"/>
    </row>
    <row r="20" spans="1:7" ht="16.5" thickBot="1" x14ac:dyDescent="0.3">
      <c r="B20" s="173">
        <v>12</v>
      </c>
      <c r="C20" s="69"/>
      <c r="D20" s="57"/>
      <c r="E20" s="57"/>
      <c r="F20" s="65" t="b">
        <f t="shared" si="0"/>
        <v>1</v>
      </c>
      <c r="G20" s="65"/>
    </row>
    <row r="21" spans="1:7" ht="16.5" customHeight="1" thickBot="1" x14ac:dyDescent="0.3">
      <c r="B21" s="173">
        <v>13</v>
      </c>
      <c r="C21" s="69"/>
      <c r="D21" s="57"/>
      <c r="E21" s="57"/>
      <c r="F21" s="65" t="b">
        <f t="shared" si="0"/>
        <v>1</v>
      </c>
      <c r="G21" s="65"/>
    </row>
    <row r="22" spans="1:7" ht="16.5" thickBot="1" x14ac:dyDescent="0.3">
      <c r="B22" s="173">
        <v>14</v>
      </c>
      <c r="C22" s="69"/>
      <c r="D22" s="57"/>
      <c r="E22" s="57"/>
      <c r="F22" s="65" t="b">
        <f t="shared" si="0"/>
        <v>1</v>
      </c>
      <c r="G22" s="65"/>
    </row>
    <row r="23" spans="1:7" ht="16.5" thickBot="1" x14ac:dyDescent="0.3">
      <c r="B23" s="173">
        <v>15</v>
      </c>
      <c r="C23" s="69"/>
      <c r="D23" s="57"/>
      <c r="E23" s="57"/>
      <c r="F23" s="65" t="b">
        <f t="shared" si="0"/>
        <v>1</v>
      </c>
      <c r="G23" s="65"/>
    </row>
    <row r="24" spans="1:7" ht="16.5" customHeight="1" thickBot="1" x14ac:dyDescent="0.3">
      <c r="B24" s="173">
        <v>16</v>
      </c>
      <c r="C24" s="69"/>
      <c r="D24" s="57"/>
      <c r="E24" s="57"/>
      <c r="F24" s="65" t="b">
        <f t="shared" si="0"/>
        <v>1</v>
      </c>
      <c r="G24" s="65"/>
    </row>
    <row r="25" spans="1:7" ht="16.5" thickBot="1" x14ac:dyDescent="0.3">
      <c r="B25" s="173">
        <v>17</v>
      </c>
      <c r="C25" s="69"/>
      <c r="D25" s="57"/>
      <c r="E25" s="57"/>
      <c r="F25" s="65" t="b">
        <f t="shared" si="0"/>
        <v>1</v>
      </c>
      <c r="G25" s="65"/>
    </row>
    <row r="26" spans="1:7" ht="16.5" thickBot="1" x14ac:dyDescent="0.3">
      <c r="B26" s="173">
        <v>18</v>
      </c>
      <c r="C26" s="69"/>
      <c r="D26" s="57"/>
      <c r="E26" s="57"/>
      <c r="F26" s="65" t="b">
        <f t="shared" si="0"/>
        <v>1</v>
      </c>
      <c r="G26" s="65"/>
    </row>
    <row r="27" spans="1:7" ht="16.5" customHeight="1" thickBot="1" x14ac:dyDescent="0.3">
      <c r="B27" s="173">
        <v>19</v>
      </c>
      <c r="C27" s="69"/>
      <c r="D27" s="57"/>
      <c r="E27" s="57"/>
      <c r="F27" s="65" t="b">
        <f t="shared" si="0"/>
        <v>1</v>
      </c>
      <c r="G27" s="65"/>
    </row>
    <row r="28" spans="1:7" ht="16.5" thickBot="1" x14ac:dyDescent="0.3">
      <c r="B28" s="173">
        <v>20</v>
      </c>
      <c r="C28" s="69"/>
      <c r="D28" s="57"/>
      <c r="E28" s="57"/>
      <c r="F28" s="65" t="b">
        <f t="shared" si="0"/>
        <v>1</v>
      </c>
      <c r="G28" s="65"/>
    </row>
    <row r="29" spans="1:7" ht="15.75" x14ac:dyDescent="0.25">
      <c r="A29" s="174"/>
      <c r="B29" s="57"/>
      <c r="C29" s="57"/>
      <c r="D29" s="57"/>
      <c r="E29" s="57"/>
    </row>
    <row r="30" spans="1:7" ht="15" customHeight="1" x14ac:dyDescent="0.25">
      <c r="A30" s="57"/>
      <c r="B30" s="233" t="s">
        <v>29</v>
      </c>
      <c r="C30" s="233"/>
      <c r="D30" s="88"/>
      <c r="E30" s="175"/>
    </row>
    <row r="31" spans="1:7" ht="15.75" x14ac:dyDescent="0.25">
      <c r="A31" s="57"/>
      <c r="B31" s="233" t="b">
        <f>IF(OR(F9=FALSE,F10=FALSE,F11=FALSE,F12=FALSE,F13=FALSE,F14=FALSE,F15=FALSE,F16=FALSE,F17=FALSE,F18=FALSE,F19=FALSE,F20=FALSE,F21=FALSE,F22=FALSE,F23=FALSE,F24=FALSE,F25=FALSE,F26=FALSE,F27=FALSE,F28=FALSE),FALSE,TRUE)</f>
        <v>0</v>
      </c>
      <c r="C31" s="233"/>
      <c r="D31" s="88"/>
      <c r="E31" s="175"/>
    </row>
    <row r="32" spans="1:7" ht="15.75" x14ac:dyDescent="0.25">
      <c r="A32" s="57"/>
      <c r="B32" s="57"/>
      <c r="C32" s="63"/>
      <c r="D32" s="63"/>
      <c r="E32" s="176"/>
    </row>
  </sheetData>
  <sheetProtection algorithmName="SHA-512" hashValue="b5UxYa4Vfa2FUL33jwMEp4tI+iHhDVQpQyQ8tyxFMCMHarKR8srJK8s7DcE4TNhiuNN7kCqxQDIEh/rU4x0CSQ==" saltValue="Ar9Os+MVkWZsymfw19i4ng==" spinCount="100000" sheet="1" objects="1" scenarios="1"/>
  <mergeCells count="4">
    <mergeCell ref="B30:C30"/>
    <mergeCell ref="B31:C31"/>
    <mergeCell ref="B6:C6"/>
    <mergeCell ref="B7:C7"/>
  </mergeCells>
  <conditionalFormatting sqref="B31">
    <cfRule type="containsText" dxfId="23" priority="2" operator="containsText" text="FALSE">
      <formula>NOT(ISERROR(SEARCH("FALSE",B31)))</formula>
    </cfRule>
    <cfRule type="containsText" dxfId="22" priority="4" operator="containsText" text="FALSE">
      <formula>NOT(ISERROR(SEARCH("FALSE",B31)))</formula>
    </cfRule>
  </conditionalFormatting>
  <conditionalFormatting sqref="B31:C31">
    <cfRule type="cellIs" dxfId="21" priority="1" operator="equal">
      <formula>TRUE</formula>
    </cfRule>
  </conditionalFormatting>
  <dataValidations count="1">
    <dataValidation type="list" allowBlank="1" showInputMessage="1" showErrorMessage="1" sqref="C9:C28" xr:uid="{00000000-0002-0000-0500-000000000000}">
      <formula1>List_Countries</formula1>
    </dataValidation>
  </dataValidations>
  <pageMargins left="0.7" right="0.7" top="0.75" bottom="0.75" header="0.3" footer="0.3"/>
  <pageSetup orientation="portrait" r:id="rId1"/>
  <colBreaks count="1" manualBreakCount="1">
    <brk id="5"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43"/>
  <sheetViews>
    <sheetView showGridLines="0" view="pageBreakPreview" zoomScaleNormal="100" zoomScaleSheetLayoutView="100" workbookViewId="0"/>
  </sheetViews>
  <sheetFormatPr defaultColWidth="33.140625" defaultRowHeight="15" x14ac:dyDescent="0.25"/>
  <cols>
    <col min="1" max="1" width="4.7109375" style="59" customWidth="1"/>
    <col min="2" max="2" width="4.140625" style="59" customWidth="1"/>
    <col min="3" max="3" width="33.42578125" style="59" customWidth="1"/>
    <col min="4" max="4" width="2.140625" style="59" customWidth="1"/>
    <col min="5" max="5" width="38.85546875" style="59" customWidth="1"/>
    <col min="6" max="6" width="13.5703125" style="59" customWidth="1"/>
    <col min="7" max="7" width="3" style="59" customWidth="1"/>
    <col min="8" max="16384" width="33.140625" style="59"/>
  </cols>
  <sheetData>
    <row r="1" spans="1:7" ht="18.75" x14ac:dyDescent="0.25">
      <c r="A1" s="43" t="str">
        <f>'Section D'!A1</f>
        <v>Form RBSF-LLC</v>
      </c>
      <c r="B1" s="57"/>
      <c r="C1" s="43"/>
      <c r="D1" s="57"/>
      <c r="E1" s="57"/>
      <c r="F1" s="57"/>
      <c r="G1" s="57"/>
    </row>
    <row r="2" spans="1:7" ht="15.75" x14ac:dyDescent="0.25">
      <c r="A2" s="30"/>
      <c r="B2" s="57"/>
      <c r="C2" s="57"/>
      <c r="D2" s="57"/>
      <c r="E2" s="57"/>
      <c r="F2" s="57"/>
      <c r="G2" s="57"/>
    </row>
    <row r="3" spans="1:7" x14ac:dyDescent="0.25">
      <c r="A3" s="57"/>
      <c r="B3" s="57"/>
      <c r="C3" s="57"/>
      <c r="D3" s="57"/>
      <c r="E3" s="57"/>
      <c r="F3" s="57"/>
      <c r="G3" s="57"/>
    </row>
    <row r="4" spans="1:7" x14ac:dyDescent="0.25">
      <c r="A4" s="57"/>
      <c r="B4" s="57"/>
      <c r="C4" s="57"/>
      <c r="D4" s="57"/>
      <c r="E4" s="57"/>
      <c r="F4" s="57"/>
      <c r="G4" s="57"/>
    </row>
    <row r="5" spans="1:7" x14ac:dyDescent="0.25">
      <c r="A5" s="57"/>
      <c r="B5" s="57"/>
      <c r="C5" s="57"/>
      <c r="D5" s="57"/>
      <c r="E5" s="57"/>
      <c r="F5" s="57"/>
      <c r="G5" s="57"/>
    </row>
    <row r="6" spans="1:7" ht="18.75" x14ac:dyDescent="0.25">
      <c r="A6" s="199" t="s">
        <v>453</v>
      </c>
      <c r="B6" s="199"/>
      <c r="C6" s="199"/>
      <c r="D6" s="199"/>
      <c r="E6" s="199"/>
      <c r="F6" s="199"/>
      <c r="G6" s="199"/>
    </row>
    <row r="7" spans="1:7" ht="66" customHeight="1" x14ac:dyDescent="0.25">
      <c r="A7" s="57"/>
      <c r="B7" s="223" t="s">
        <v>438</v>
      </c>
      <c r="C7" s="223"/>
      <c r="D7" s="223"/>
      <c r="E7" s="223"/>
      <c r="F7" s="223"/>
      <c r="G7" s="64"/>
    </row>
    <row r="8" spans="1:7" ht="9.9499999999999993" customHeight="1" thickBot="1" x14ac:dyDescent="0.3">
      <c r="A8" s="174"/>
      <c r="B8" s="3"/>
      <c r="C8" s="3"/>
      <c r="D8" s="3"/>
      <c r="E8" s="3"/>
      <c r="F8" s="3"/>
      <c r="G8" s="3"/>
    </row>
    <row r="9" spans="1:7" ht="16.5" thickBot="1" x14ac:dyDescent="0.3">
      <c r="A9" s="34" t="s">
        <v>12</v>
      </c>
      <c r="B9" s="3" t="s">
        <v>76</v>
      </c>
      <c r="C9" s="3"/>
      <c r="D9" s="3"/>
      <c r="E9" s="53"/>
      <c r="F9" s="3"/>
      <c r="G9" s="3"/>
    </row>
    <row r="10" spans="1:7" ht="9.9499999999999993" customHeight="1" thickBot="1" x14ac:dyDescent="0.3">
      <c r="A10" s="34"/>
      <c r="B10" s="3"/>
      <c r="C10" s="3"/>
      <c r="D10" s="3"/>
      <c r="E10" s="66"/>
      <c r="F10" s="3"/>
      <c r="G10" s="3"/>
    </row>
    <row r="11" spans="1:7" ht="16.5" thickBot="1" x14ac:dyDescent="0.3">
      <c r="A11" s="34" t="s">
        <v>13</v>
      </c>
      <c r="B11" s="3" t="s">
        <v>77</v>
      </c>
      <c r="C11" s="3"/>
      <c r="D11" s="3"/>
      <c r="E11" s="53"/>
      <c r="F11" s="3"/>
      <c r="G11" s="3"/>
    </row>
    <row r="12" spans="1:7" ht="9.9499999999999993" customHeight="1" x14ac:dyDescent="0.25">
      <c r="A12" s="34"/>
      <c r="B12" s="3"/>
      <c r="C12" s="3"/>
      <c r="D12" s="3"/>
      <c r="E12" s="66"/>
      <c r="F12" s="3"/>
      <c r="G12" s="3"/>
    </row>
    <row r="13" spans="1:7" ht="15.75" x14ac:dyDescent="0.25">
      <c r="A13" s="34" t="s">
        <v>14</v>
      </c>
      <c r="B13" s="3" t="s">
        <v>78</v>
      </c>
      <c r="C13" s="3"/>
      <c r="D13" s="3"/>
      <c r="E13" s="66"/>
      <c r="F13" s="3"/>
      <c r="G13" s="3"/>
    </row>
    <row r="14" spans="1:7" ht="9.9499999999999993" customHeight="1" thickBot="1" x14ac:dyDescent="0.3">
      <c r="A14" s="34"/>
      <c r="B14" s="3"/>
      <c r="C14" s="3"/>
      <c r="D14" s="3"/>
      <c r="E14" s="66"/>
      <c r="F14" s="3"/>
      <c r="G14" s="3"/>
    </row>
    <row r="15" spans="1:7" ht="16.5" thickBot="1" x14ac:dyDescent="0.3">
      <c r="A15" s="34"/>
      <c r="B15" s="6" t="s">
        <v>98</v>
      </c>
      <c r="C15" s="3" t="s">
        <v>79</v>
      </c>
      <c r="D15" s="3"/>
      <c r="E15" s="53"/>
      <c r="F15" s="3"/>
      <c r="G15" s="3"/>
    </row>
    <row r="16" spans="1:7" ht="9.9499999999999993" customHeight="1" thickBot="1" x14ac:dyDescent="0.3">
      <c r="A16" s="34"/>
      <c r="B16" s="6"/>
      <c r="C16" s="3"/>
      <c r="D16" s="3"/>
      <c r="E16" s="66"/>
      <c r="F16" s="3"/>
      <c r="G16" s="3"/>
    </row>
    <row r="17" spans="1:7" ht="16.5" thickBot="1" x14ac:dyDescent="0.3">
      <c r="A17" s="34"/>
      <c r="B17" s="6" t="s">
        <v>99</v>
      </c>
      <c r="C17" s="3" t="s">
        <v>80</v>
      </c>
      <c r="D17" s="3"/>
      <c r="E17" s="53"/>
      <c r="F17" s="3"/>
      <c r="G17" s="3"/>
    </row>
    <row r="18" spans="1:7" ht="9.9499999999999993" customHeight="1" thickBot="1" x14ac:dyDescent="0.3">
      <c r="A18" s="34"/>
      <c r="B18" s="6"/>
      <c r="C18" s="3"/>
      <c r="D18" s="3"/>
      <c r="E18" s="66"/>
      <c r="F18" s="3"/>
      <c r="G18" s="3"/>
    </row>
    <row r="19" spans="1:7" ht="16.5" thickBot="1" x14ac:dyDescent="0.3">
      <c r="A19" s="34"/>
      <c r="B19" s="6" t="s">
        <v>100</v>
      </c>
      <c r="C19" s="3" t="s">
        <v>81</v>
      </c>
      <c r="D19" s="3"/>
      <c r="E19" s="53"/>
      <c r="F19" s="3"/>
      <c r="G19" s="3"/>
    </row>
    <row r="20" spans="1:7" ht="9.9499999999999993" customHeight="1" thickBot="1" x14ac:dyDescent="0.3">
      <c r="A20" s="34"/>
      <c r="B20" s="3"/>
      <c r="C20" s="3"/>
      <c r="D20" s="3"/>
      <c r="E20" s="66"/>
      <c r="F20" s="3"/>
      <c r="G20" s="3"/>
    </row>
    <row r="21" spans="1:7" ht="15" customHeight="1" thickBot="1" x14ac:dyDescent="0.3">
      <c r="A21" s="34" t="s">
        <v>15</v>
      </c>
      <c r="B21" s="3" t="s">
        <v>82</v>
      </c>
      <c r="C21" s="3"/>
      <c r="D21" s="3"/>
      <c r="E21" s="53"/>
      <c r="F21" s="3"/>
      <c r="G21" s="3"/>
    </row>
    <row r="22" spans="1:7" ht="15" customHeight="1" thickBot="1" x14ac:dyDescent="0.3">
      <c r="A22" s="27"/>
      <c r="B22" s="3"/>
      <c r="C22" s="3"/>
      <c r="D22" s="3"/>
      <c r="E22" s="66"/>
      <c r="F22" s="3"/>
      <c r="G22" s="3"/>
    </row>
    <row r="23" spans="1:7" ht="15" customHeight="1" thickBot="1" x14ac:dyDescent="0.3">
      <c r="A23" s="34" t="s">
        <v>16</v>
      </c>
      <c r="B23" s="3" t="s">
        <v>83</v>
      </c>
      <c r="C23" s="3"/>
      <c r="D23" s="3"/>
      <c r="E23" s="53"/>
      <c r="F23" s="3"/>
      <c r="G23" s="3"/>
    </row>
    <row r="24" spans="1:7" ht="15" customHeight="1" thickBot="1" x14ac:dyDescent="0.3">
      <c r="A24" s="34"/>
      <c r="B24" s="3"/>
      <c r="C24" s="3"/>
      <c r="D24" s="3"/>
      <c r="E24" s="66"/>
      <c r="F24" s="3"/>
      <c r="G24" s="3"/>
    </row>
    <row r="25" spans="1:7" ht="15" customHeight="1" thickBot="1" x14ac:dyDescent="0.3">
      <c r="A25" s="34" t="s">
        <v>50</v>
      </c>
      <c r="B25" s="3" t="s">
        <v>84</v>
      </c>
      <c r="C25" s="3"/>
      <c r="D25" s="3"/>
      <c r="E25" s="53"/>
      <c r="F25" s="3"/>
      <c r="G25" s="3"/>
    </row>
    <row r="26" spans="1:7" ht="15" customHeight="1" thickBot="1" x14ac:dyDescent="0.3">
      <c r="A26" s="34"/>
      <c r="B26" s="3"/>
      <c r="C26" s="3"/>
      <c r="D26" s="3"/>
      <c r="E26" s="66"/>
      <c r="F26" s="3"/>
      <c r="G26" s="3"/>
    </row>
    <row r="27" spans="1:7" ht="15" customHeight="1" thickBot="1" x14ac:dyDescent="0.3">
      <c r="A27" s="34" t="s">
        <v>71</v>
      </c>
      <c r="B27" s="3" t="s">
        <v>384</v>
      </c>
      <c r="C27" s="3"/>
      <c r="D27" s="3"/>
      <c r="E27" s="53"/>
      <c r="F27" s="3"/>
      <c r="G27" s="3"/>
    </row>
    <row r="28" spans="1:7" ht="15" customHeight="1" thickBot="1" x14ac:dyDescent="0.3">
      <c r="A28" s="27"/>
      <c r="B28" s="3"/>
      <c r="C28" s="3"/>
      <c r="D28" s="3"/>
      <c r="E28" s="66"/>
      <c r="F28" s="3"/>
      <c r="G28" s="3"/>
    </row>
    <row r="29" spans="1:7" ht="15" customHeight="1" thickBot="1" x14ac:dyDescent="0.3">
      <c r="A29" s="34" t="s">
        <v>72</v>
      </c>
      <c r="B29" s="3" t="s">
        <v>85</v>
      </c>
      <c r="C29" s="3"/>
      <c r="D29" s="3"/>
      <c r="E29" s="53"/>
      <c r="F29" s="3"/>
      <c r="G29" s="3"/>
    </row>
    <row r="30" spans="1:7" ht="15" customHeight="1" thickBot="1" x14ac:dyDescent="0.3">
      <c r="A30" s="34"/>
      <c r="B30" s="3"/>
      <c r="C30" s="3"/>
      <c r="D30" s="3"/>
      <c r="E30" s="66"/>
      <c r="F30" s="3"/>
      <c r="G30" s="3"/>
    </row>
    <row r="31" spans="1:7" ht="15" customHeight="1" thickBot="1" x14ac:dyDescent="0.3">
      <c r="A31" s="34" t="s">
        <v>73</v>
      </c>
      <c r="B31" s="3" t="s">
        <v>504</v>
      </c>
      <c r="C31" s="3"/>
      <c r="D31" s="3"/>
      <c r="E31" s="53"/>
      <c r="F31" s="3"/>
      <c r="G31" s="3"/>
    </row>
    <row r="32" spans="1:7" ht="15" customHeight="1" thickBot="1" x14ac:dyDescent="0.3">
      <c r="A32" s="34"/>
      <c r="B32" s="3"/>
      <c r="C32" s="3"/>
      <c r="D32" s="3"/>
      <c r="E32" s="66"/>
      <c r="F32" s="3"/>
      <c r="G32" s="3"/>
    </row>
    <row r="33" spans="1:7" ht="15" customHeight="1" thickBot="1" x14ac:dyDescent="0.3">
      <c r="A33" s="34" t="s">
        <v>74</v>
      </c>
      <c r="B33" s="3" t="s">
        <v>93</v>
      </c>
      <c r="C33" s="3"/>
      <c r="D33" s="3"/>
      <c r="E33" s="82"/>
      <c r="F33" s="3"/>
      <c r="G33" s="3"/>
    </row>
    <row r="34" spans="1:7" ht="15" customHeight="1" thickBot="1" x14ac:dyDescent="0.3">
      <c r="A34" s="34"/>
      <c r="B34" s="3"/>
      <c r="C34" s="3"/>
      <c r="D34" s="3"/>
      <c r="E34" s="66"/>
      <c r="F34" s="3"/>
      <c r="G34" s="3"/>
    </row>
    <row r="35" spans="1:7" ht="15" customHeight="1" thickBot="1" x14ac:dyDescent="0.3">
      <c r="A35" s="34" t="s">
        <v>101</v>
      </c>
      <c r="B35" s="3" t="s">
        <v>93</v>
      </c>
      <c r="C35" s="3"/>
      <c r="D35" s="3"/>
      <c r="E35" s="82"/>
      <c r="F35" s="3"/>
      <c r="G35" s="3"/>
    </row>
    <row r="36" spans="1:7" ht="15" customHeight="1" thickBot="1" x14ac:dyDescent="0.3">
      <c r="A36" s="34"/>
      <c r="B36" s="3"/>
      <c r="C36" s="3"/>
      <c r="D36" s="3"/>
      <c r="E36" s="66"/>
      <c r="F36" s="3"/>
      <c r="G36" s="3"/>
    </row>
    <row r="37" spans="1:7" ht="15" customHeight="1" thickBot="1" x14ac:dyDescent="0.3">
      <c r="A37" s="34" t="s">
        <v>102</v>
      </c>
      <c r="B37" s="3" t="s">
        <v>93</v>
      </c>
      <c r="C37" s="3"/>
      <c r="D37" s="3"/>
      <c r="E37" s="82"/>
      <c r="F37" s="3"/>
      <c r="G37" s="3"/>
    </row>
    <row r="38" spans="1:7" ht="16.5" thickBot="1" x14ac:dyDescent="0.3">
      <c r="A38" s="34"/>
      <c r="B38" s="3"/>
      <c r="C38" s="3"/>
      <c r="D38" s="3"/>
      <c r="E38" s="66"/>
      <c r="F38" s="3"/>
      <c r="G38" s="3"/>
    </row>
    <row r="39" spans="1:7" ht="16.5" thickBot="1" x14ac:dyDescent="0.3">
      <c r="A39" s="34" t="s">
        <v>103</v>
      </c>
      <c r="B39" s="3" t="s">
        <v>93</v>
      </c>
      <c r="C39" s="3"/>
      <c r="D39" s="3"/>
      <c r="E39" s="82"/>
      <c r="F39" s="3"/>
      <c r="G39" s="3"/>
    </row>
    <row r="40" spans="1:7" ht="15" customHeight="1" x14ac:dyDescent="0.25">
      <c r="A40" s="3"/>
      <c r="B40" s="3"/>
      <c r="C40" s="3"/>
      <c r="D40" s="3"/>
      <c r="E40" s="177"/>
      <c r="F40" s="178"/>
      <c r="G40" s="178"/>
    </row>
    <row r="41" spans="1:7" ht="15" customHeight="1" x14ac:dyDescent="0.25">
      <c r="A41" s="57"/>
      <c r="B41" s="57"/>
      <c r="C41" s="57"/>
      <c r="D41" s="57"/>
      <c r="E41" s="233" t="s">
        <v>29</v>
      </c>
      <c r="F41" s="233"/>
      <c r="G41" s="178"/>
    </row>
    <row r="42" spans="1:7" ht="15.75" x14ac:dyDescent="0.25">
      <c r="A42" s="57"/>
      <c r="B42" s="57"/>
      <c r="C42" s="57"/>
      <c r="D42" s="57"/>
      <c r="E42" s="233" t="b">
        <f>IF(OR(ISBLANK(E9),ISBLANK(E11),ISBLANK(E15),ISBLANK(E17),ISBLANK(E19),ISBLANK(E21),ISBLANK(E23),ISBLANK(E25),ISBLANK(E27),ISBLANK(E29),ISBLANK(E31)),FALSE,TRUE)</f>
        <v>0</v>
      </c>
      <c r="F42" s="233"/>
      <c r="G42" s="179"/>
    </row>
    <row r="43" spans="1:7" ht="15.75" x14ac:dyDescent="0.25">
      <c r="A43" s="57"/>
      <c r="B43" s="57"/>
      <c r="C43" s="57"/>
      <c r="D43" s="57"/>
      <c r="E43" s="63"/>
      <c r="F43" s="176"/>
      <c r="G43" s="176"/>
    </row>
  </sheetData>
  <sheetProtection algorithmName="SHA-512" hashValue="jyiTDIC43hl/6qYweDiBZ0zw8DMyxeysAVj7doYNqbwksphblw9/RjViFJMQlM6k77MS7rArZ7UOsUqO1o8Ieg==" saltValue="Wd3aNoVvuhQ7Oe7FrFhEHw==" spinCount="100000" sheet="1" objects="1" scenarios="1"/>
  <mergeCells count="4">
    <mergeCell ref="E41:F41"/>
    <mergeCell ref="E42:F42"/>
    <mergeCell ref="A6:G6"/>
    <mergeCell ref="B7:F7"/>
  </mergeCells>
  <conditionalFormatting sqref="E42">
    <cfRule type="containsText" dxfId="20" priority="2" operator="containsText" text="FALSE">
      <formula>NOT(ISERROR(SEARCH("FALSE",E42)))</formula>
    </cfRule>
    <cfRule type="containsText" dxfId="19" priority="4" operator="containsText" text="FALSE">
      <formula>NOT(ISERROR(SEARCH("FALSE",E42)))</formula>
    </cfRule>
  </conditionalFormatting>
  <conditionalFormatting sqref="E42:F42">
    <cfRule type="cellIs" dxfId="18" priority="1" operator="equal">
      <formula>TRUE</formula>
    </cfRule>
  </conditionalFormatting>
  <dataValidations count="1">
    <dataValidation type="list" allowBlank="1" showInputMessage="1" showErrorMessage="1" sqref="E9 E27 E11 E15 E17 E19 E21 E23 E25 E29 E31" xr:uid="{00000000-0002-0000-0600-000000000000}">
      <formula1>List_negpos</formula1>
    </dataValidation>
  </dataValidations>
  <pageMargins left="0.7" right="0.7" top="0.75" bottom="0.75" header="0.3" footer="0.3"/>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C46"/>
  <sheetViews>
    <sheetView showGridLines="0" view="pageBreakPreview" zoomScaleNormal="100" zoomScaleSheetLayoutView="100" workbookViewId="0"/>
  </sheetViews>
  <sheetFormatPr defaultColWidth="9.140625" defaultRowHeight="15" x14ac:dyDescent="0.25"/>
  <cols>
    <col min="1" max="1" width="4.7109375" style="59" customWidth="1"/>
    <col min="2" max="2" width="170.140625" style="59" customWidth="1"/>
    <col min="3" max="3" width="29.28515625" style="59" customWidth="1"/>
    <col min="4" max="4" width="3.5703125" style="59" customWidth="1"/>
    <col min="5" max="16384" width="9.140625" style="59"/>
  </cols>
  <sheetData>
    <row r="1" spans="1:3" ht="18.75" x14ac:dyDescent="0.25">
      <c r="A1" s="43" t="str">
        <f>'Section E'!A1</f>
        <v>Form RBSF-LLC</v>
      </c>
      <c r="C1" s="57"/>
    </row>
    <row r="2" spans="1:3" ht="15.75" x14ac:dyDescent="0.25">
      <c r="A2" s="30"/>
      <c r="B2" s="57"/>
      <c r="C2" s="57"/>
    </row>
    <row r="3" spans="1:3" x14ac:dyDescent="0.25">
      <c r="A3" s="57"/>
      <c r="B3" s="57"/>
      <c r="C3" s="57"/>
    </row>
    <row r="4" spans="1:3" x14ac:dyDescent="0.25">
      <c r="A4" s="57"/>
      <c r="B4" s="57"/>
      <c r="C4" s="57"/>
    </row>
    <row r="5" spans="1:3" ht="15.75" thickBot="1" x14ac:dyDescent="0.3">
      <c r="A5" s="57"/>
      <c r="B5" s="57"/>
      <c r="C5" s="57"/>
    </row>
    <row r="6" spans="1:3" ht="19.5" thickBot="1" x14ac:dyDescent="0.3">
      <c r="A6" s="237" t="s">
        <v>20</v>
      </c>
      <c r="B6" s="238"/>
      <c r="C6" s="239"/>
    </row>
    <row r="7" spans="1:3" ht="6" customHeight="1" x14ac:dyDescent="0.25">
      <c r="A7" s="57"/>
      <c r="B7" s="57"/>
      <c r="C7" s="57"/>
    </row>
    <row r="8" spans="1:3" ht="20.25" customHeight="1" x14ac:dyDescent="0.25">
      <c r="A8" s="57"/>
      <c r="B8" s="57"/>
      <c r="C8" s="57"/>
    </row>
    <row r="9" spans="1:3" ht="18.75" x14ac:dyDescent="0.25">
      <c r="A9" s="71"/>
      <c r="B9" s="39" t="s">
        <v>456</v>
      </c>
      <c r="C9" s="57"/>
    </row>
    <row r="10" spans="1:3" ht="6" customHeight="1" x14ac:dyDescent="0.25">
      <c r="A10" s="7"/>
      <c r="B10" s="7"/>
      <c r="C10" s="57"/>
    </row>
    <row r="11" spans="1:3" ht="51" customHeight="1" x14ac:dyDescent="0.25">
      <c r="A11" s="72" t="s">
        <v>12</v>
      </c>
      <c r="B11" s="81" t="s">
        <v>444</v>
      </c>
      <c r="C11" s="9" t="b">
        <f>IF(OR((AND('Section A'!K7="SURVEILLANCE MARKET",'Section A'!K9="N/A")),(AND('Section A'!K7&lt;&gt;"SURVEILLANCE MARKET",'Section A'!K9&lt;&gt;"N/A"))),FALSE,TRUE)</f>
        <v>0</v>
      </c>
    </row>
    <row r="12" spans="1:3" ht="13.5" customHeight="1" x14ac:dyDescent="0.25">
      <c r="A12" s="72"/>
      <c r="B12" s="57"/>
      <c r="C12" s="57"/>
    </row>
    <row r="13" spans="1:3" ht="61.5" customHeight="1" x14ac:dyDescent="0.25">
      <c r="A13" s="72" t="s">
        <v>13</v>
      </c>
      <c r="B13" s="85" t="s">
        <v>457</v>
      </c>
      <c r="C13" s="9" t="b">
        <f>IF(OR((AND('Section A'!K13="YES",OR('Section A'!K18="N/A",'Section A'!K20="N/A"))),(AND('Section A'!K13="NO",OR('Section A'!K18&lt;&gt;"N/A",'Section A'!K20&lt;&gt;"N/A")))),FALSE,TRUE)</f>
        <v>1</v>
      </c>
    </row>
    <row r="14" spans="1:3" ht="10.5" customHeight="1" x14ac:dyDescent="0.25">
      <c r="A14" s="57"/>
      <c r="B14" s="57"/>
      <c r="C14" s="57"/>
    </row>
    <row r="15" spans="1:3" ht="15" customHeight="1" x14ac:dyDescent="0.25">
      <c r="A15" s="57"/>
      <c r="B15" s="57"/>
      <c r="C15" s="57"/>
    </row>
    <row r="16" spans="1:3" ht="18.75" x14ac:dyDescent="0.25">
      <c r="A16" s="71"/>
      <c r="B16" s="39" t="s">
        <v>432</v>
      </c>
      <c r="C16" s="57"/>
    </row>
    <row r="17" spans="1:3" ht="6" customHeight="1" x14ac:dyDescent="0.25">
      <c r="A17" s="7"/>
      <c r="B17" s="7"/>
      <c r="C17" s="57"/>
    </row>
    <row r="18" spans="1:3" ht="35.1" customHeight="1" x14ac:dyDescent="0.25">
      <c r="A18" s="73" t="s">
        <v>12</v>
      </c>
      <c r="B18" s="38" t="s">
        <v>441</v>
      </c>
      <c r="C18" s="9" t="b">
        <f>'Section C'!E29='Section C'!E34</f>
        <v>1</v>
      </c>
    </row>
    <row r="19" spans="1:3" ht="6" customHeight="1" x14ac:dyDescent="0.25">
      <c r="A19" s="7"/>
      <c r="B19" s="7"/>
      <c r="C19" s="57"/>
    </row>
    <row r="20" spans="1:3" ht="35.1" customHeight="1" x14ac:dyDescent="0.25">
      <c r="A20" s="73" t="s">
        <v>13</v>
      </c>
      <c r="B20" s="36" t="s">
        <v>440</v>
      </c>
      <c r="C20" s="9" t="b">
        <f>'Section C'!E48='Section C'!E63</f>
        <v>1</v>
      </c>
    </row>
    <row r="21" spans="1:3" ht="6" customHeight="1" x14ac:dyDescent="0.25">
      <c r="A21" s="8"/>
      <c r="B21" s="36"/>
      <c r="C21" s="57"/>
    </row>
    <row r="22" spans="1:3" ht="35.1" customHeight="1" x14ac:dyDescent="0.25">
      <c r="A22" s="73" t="s">
        <v>14</v>
      </c>
      <c r="B22" s="36" t="s">
        <v>388</v>
      </c>
      <c r="C22" s="9" t="b">
        <f>'Section C'!E68&lt;='Section C'!E53</f>
        <v>1</v>
      </c>
    </row>
    <row r="23" spans="1:3" ht="6" customHeight="1" x14ac:dyDescent="0.25">
      <c r="A23" s="8"/>
      <c r="B23" s="36"/>
      <c r="C23" s="57"/>
    </row>
    <row r="24" spans="1:3" ht="35.1" customHeight="1" x14ac:dyDescent="0.25">
      <c r="A24" s="73" t="s">
        <v>15</v>
      </c>
      <c r="B24" s="38" t="s">
        <v>442</v>
      </c>
      <c r="C24" s="9" t="b">
        <f>'Section C'!G29='Section C'!G34</f>
        <v>1</v>
      </c>
    </row>
    <row r="25" spans="1:3" ht="6" customHeight="1" x14ac:dyDescent="0.25">
      <c r="A25" s="8"/>
      <c r="B25" s="36"/>
      <c r="C25" s="57"/>
    </row>
    <row r="26" spans="1:3" ht="35.1" customHeight="1" x14ac:dyDescent="0.25">
      <c r="A26" s="73" t="s">
        <v>16</v>
      </c>
      <c r="B26" s="36" t="s">
        <v>443</v>
      </c>
      <c r="C26" s="9" t="b">
        <f>'Section C'!G48='Section C'!G63</f>
        <v>1</v>
      </c>
    </row>
    <row r="27" spans="1:3" ht="6" customHeight="1" x14ac:dyDescent="0.25">
      <c r="A27" s="8"/>
      <c r="B27" s="36"/>
      <c r="C27" s="57"/>
    </row>
    <row r="28" spans="1:3" ht="35.1" customHeight="1" x14ac:dyDescent="0.25">
      <c r="A28" s="73" t="s">
        <v>50</v>
      </c>
      <c r="B28" s="36" t="s">
        <v>389</v>
      </c>
      <c r="C28" s="9" t="b">
        <f>'Section C'!G68&lt;='Section C'!G53</f>
        <v>1</v>
      </c>
    </row>
    <row r="29" spans="1:3" ht="6" customHeight="1" x14ac:dyDescent="0.25">
      <c r="A29" s="8"/>
      <c r="B29" s="36"/>
      <c r="C29" s="57"/>
    </row>
    <row r="30" spans="1:3" ht="35.1" customHeight="1" x14ac:dyDescent="0.25">
      <c r="A30" s="73" t="s">
        <v>446</v>
      </c>
      <c r="B30" s="38" t="s">
        <v>485</v>
      </c>
      <c r="C30" s="9" t="b">
        <f>IF(OR((AND('Section C'!E90="YES",'Section C'!E92="N/A")),(AND('Section C'!E90&lt;&gt;"YES",'Section C'!E92&lt;&gt;"N/A"))),FALSE,TRUE)</f>
        <v>0</v>
      </c>
    </row>
    <row r="31" spans="1:3" ht="6" customHeight="1" x14ac:dyDescent="0.25">
      <c r="A31" s="8"/>
      <c r="B31" s="36"/>
      <c r="C31" s="57"/>
    </row>
    <row r="32" spans="1:3" ht="35.1" customHeight="1" x14ac:dyDescent="0.25">
      <c r="A32" s="73" t="s">
        <v>72</v>
      </c>
      <c r="B32" s="38" t="s">
        <v>450</v>
      </c>
      <c r="C32" s="9" t="b">
        <f>IF(OR((AND('Section C'!E94="YES",'Section C'!E96="N/A")),(AND('Section C'!E94&lt;&gt;"YES",'Section C'!E96&lt;&gt;"N/A"))),FALSE,TRUE)</f>
        <v>0</v>
      </c>
    </row>
    <row r="33" spans="1:3" ht="6" customHeight="1" x14ac:dyDescent="0.25">
      <c r="A33" s="8"/>
      <c r="B33" s="36"/>
      <c r="C33" s="57"/>
    </row>
    <row r="34" spans="1:3" ht="35.1" customHeight="1" x14ac:dyDescent="0.25">
      <c r="A34" s="73" t="s">
        <v>73</v>
      </c>
      <c r="B34" s="38" t="s">
        <v>490</v>
      </c>
      <c r="C34" s="9" t="b">
        <f>'Section C'!E101&lt;='Section C'!E99</f>
        <v>1</v>
      </c>
    </row>
    <row r="35" spans="1:3" ht="6" customHeight="1" x14ac:dyDescent="0.25">
      <c r="A35" s="8"/>
      <c r="B35" s="36"/>
      <c r="C35" s="57"/>
    </row>
    <row r="36" spans="1:3" ht="35.1" customHeight="1" x14ac:dyDescent="0.25">
      <c r="A36" s="73" t="s">
        <v>74</v>
      </c>
      <c r="B36" s="38" t="s">
        <v>491</v>
      </c>
      <c r="C36" s="9" t="b">
        <f>'Section C'!G101&lt;='Section C'!G99</f>
        <v>1</v>
      </c>
    </row>
    <row r="37" spans="1:3" ht="15.75" x14ac:dyDescent="0.25">
      <c r="A37" s="74"/>
      <c r="B37" s="37"/>
      <c r="C37" s="57"/>
    </row>
    <row r="38" spans="1:3" ht="18.75" x14ac:dyDescent="0.25">
      <c r="A38" s="11"/>
      <c r="B38" s="39" t="s">
        <v>47</v>
      </c>
      <c r="C38" s="75"/>
    </row>
    <row r="39" spans="1:3" ht="6" customHeight="1" x14ac:dyDescent="0.25">
      <c r="A39" s="12"/>
      <c r="B39" s="7"/>
      <c r="C39" s="75"/>
    </row>
    <row r="40" spans="1:3" ht="35.1" customHeight="1" x14ac:dyDescent="0.25">
      <c r="A40" s="73" t="s">
        <v>12</v>
      </c>
      <c r="B40" s="8" t="s">
        <v>48</v>
      </c>
      <c r="C40" s="21" t="b">
        <f>IF(AND(ValidationResult_GI=TRUE,ValidationResult_SectionA=TRUE,ValidationResult_=TRUE,Validation_C=TRUE,Validation_E=TRUE,Validation_F=TRUE),TRUE,FALSE)</f>
        <v>0</v>
      </c>
    </row>
    <row r="41" spans="1:3" ht="24" customHeight="1" x14ac:dyDescent="0.25">
      <c r="A41" s="73"/>
      <c r="B41" s="8"/>
      <c r="C41" s="8"/>
    </row>
    <row r="42" spans="1:3" ht="18.75" x14ac:dyDescent="0.25">
      <c r="A42" s="13"/>
      <c r="B42" s="39" t="s">
        <v>49</v>
      </c>
      <c r="C42" s="57"/>
    </row>
    <row r="43" spans="1:3" ht="6" customHeight="1" x14ac:dyDescent="0.25">
      <c r="A43" s="57"/>
      <c r="B43" s="57"/>
      <c r="C43" s="57"/>
    </row>
    <row r="44" spans="1:3" ht="35.1" customHeight="1" x14ac:dyDescent="0.25">
      <c r="A44" s="57"/>
      <c r="B44" s="14" t="str">
        <f>IF(OR(C11=FALSE, C13=FALSE, C18=FALSE,C20=FALSE,C22=FALSE,C24=FALSE,C26=FALSE,C28=FALSE,C30=FALSE,C32=FALSE, C34=FALSE,C36=FALSE,C40=FALSE),"NOT VALIDATED","VALIDATED")</f>
        <v>NOT VALIDATED</v>
      </c>
      <c r="C44" s="57"/>
    </row>
    <row r="45" spans="1:3" x14ac:dyDescent="0.25">
      <c r="A45" s="57"/>
      <c r="B45" s="57"/>
      <c r="C45" s="57"/>
    </row>
    <row r="46" spans="1:3" x14ac:dyDescent="0.25">
      <c r="A46" s="57"/>
      <c r="B46" s="57"/>
      <c r="C46" s="57"/>
    </row>
  </sheetData>
  <sheetProtection algorithmName="SHA-512" hashValue="iBWmxcIpt3PcHztb+XlwgzYw56RlcTPr/AJ/lLxMAqJ9t1IxogGs3nDn4T/WYIbpGecxeFoLvSbta3IBtx58KA==" saltValue="NXVkKi8ewJqxsCZJuZ/u5w==" spinCount="100000" sheet="1" objects="1" scenarios="1"/>
  <mergeCells count="1">
    <mergeCell ref="A6:C6"/>
  </mergeCells>
  <conditionalFormatting sqref="B44">
    <cfRule type="cellIs" dxfId="17" priority="32" operator="equal">
      <formula>"VALIDATED"</formula>
    </cfRule>
    <cfRule type="cellIs" dxfId="16" priority="33" operator="equal">
      <formula>"NOT VALIDATED"</formula>
    </cfRule>
  </conditionalFormatting>
  <conditionalFormatting sqref="C11">
    <cfRule type="cellIs" dxfId="15" priority="11" operator="equal">
      <formula>TRUE</formula>
    </cfRule>
    <cfRule type="cellIs" dxfId="14" priority="12" operator="equal">
      <formula>FALSE</formula>
    </cfRule>
  </conditionalFormatting>
  <conditionalFormatting sqref="C13">
    <cfRule type="cellIs" dxfId="13" priority="9" operator="equal">
      <formula>TRUE</formula>
    </cfRule>
    <cfRule type="cellIs" dxfId="12" priority="10" operator="equal">
      <formula>FALSE</formula>
    </cfRule>
  </conditionalFormatting>
  <conditionalFormatting sqref="C18 C20 C22 C24 C26 C28">
    <cfRule type="cellIs" dxfId="11" priority="45" operator="equal">
      <formula>TRUE</formula>
    </cfRule>
    <cfRule type="cellIs" dxfId="10" priority="46" operator="equal">
      <formula>FALSE</formula>
    </cfRule>
  </conditionalFormatting>
  <conditionalFormatting sqref="C30">
    <cfRule type="cellIs" dxfId="9" priority="7" operator="equal">
      <formula>TRUE</formula>
    </cfRule>
    <cfRule type="cellIs" dxfId="8" priority="8" operator="equal">
      <formula>FALSE</formula>
    </cfRule>
  </conditionalFormatting>
  <conditionalFormatting sqref="C32">
    <cfRule type="cellIs" dxfId="7" priority="5" operator="equal">
      <formula>TRUE</formula>
    </cfRule>
    <cfRule type="cellIs" dxfId="6" priority="6" operator="equal">
      <formula>FALSE</formula>
    </cfRule>
  </conditionalFormatting>
  <conditionalFormatting sqref="C34">
    <cfRule type="cellIs" dxfId="5" priority="3" operator="equal">
      <formula>TRUE</formula>
    </cfRule>
    <cfRule type="cellIs" dxfId="4" priority="4" operator="equal">
      <formula>FALSE</formula>
    </cfRule>
  </conditionalFormatting>
  <conditionalFormatting sqref="C36">
    <cfRule type="cellIs" dxfId="3" priority="1" operator="equal">
      <formula>TRUE</formula>
    </cfRule>
    <cfRule type="cellIs" dxfId="2" priority="2" operator="equal">
      <formula>FALSE</formula>
    </cfRule>
  </conditionalFormatting>
  <conditionalFormatting sqref="C40">
    <cfRule type="cellIs" dxfId="1" priority="13" operator="equal">
      <formula>FALSE</formula>
    </cfRule>
    <cfRule type="cellIs" dxfId="0" priority="14" operator="equal">
      <formula>TRUE</formula>
    </cfRule>
  </conditionalFormatting>
  <pageMargins left="0.7" right="0.7" top="0.75" bottom="0.75" header="0.3" footer="0.3"/>
  <pageSetup paperSize="9" scale="5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I54"/>
  <sheetViews>
    <sheetView showGridLines="0" view="pageBreakPreview" zoomScaleNormal="100" zoomScaleSheetLayoutView="100" workbookViewId="0"/>
  </sheetViews>
  <sheetFormatPr defaultColWidth="9.140625" defaultRowHeight="15" x14ac:dyDescent="0.25"/>
  <cols>
    <col min="1" max="1" width="6.42578125" style="90" customWidth="1"/>
    <col min="2" max="2" width="29.140625" style="61" customWidth="1"/>
    <col min="3" max="3" width="7.42578125" style="57" customWidth="1"/>
    <col min="4" max="8" width="9.140625" style="57"/>
    <col min="9" max="9" width="24.85546875" style="57" customWidth="1"/>
    <col min="10" max="16384" width="9.140625" style="59"/>
  </cols>
  <sheetData>
    <row r="1" spans="1:9" ht="18.75" x14ac:dyDescent="0.25">
      <c r="A1" s="43" t="str">
        <f>'Validation Tests'!A1</f>
        <v>Form RBSF-LLC</v>
      </c>
      <c r="B1" s="43"/>
    </row>
    <row r="2" spans="1:9" ht="15.75" x14ac:dyDescent="0.25">
      <c r="A2" s="30"/>
    </row>
    <row r="6" spans="1:9" ht="15.75" thickBot="1" x14ac:dyDescent="0.3"/>
    <row r="7" spans="1:9" ht="19.5" thickBot="1" x14ac:dyDescent="0.3">
      <c r="A7" s="237" t="s">
        <v>24</v>
      </c>
      <c r="B7" s="238"/>
      <c r="C7" s="238"/>
      <c r="D7" s="238"/>
      <c r="E7" s="238"/>
      <c r="F7" s="238"/>
      <c r="G7" s="238"/>
      <c r="H7" s="238"/>
      <c r="I7" s="239"/>
    </row>
    <row r="9" spans="1:9" ht="15.75" x14ac:dyDescent="0.25">
      <c r="A9" s="15" t="s">
        <v>25</v>
      </c>
      <c r="B9" s="16" t="s">
        <v>27</v>
      </c>
      <c r="C9" s="240" t="s">
        <v>26</v>
      </c>
      <c r="D9" s="240"/>
      <c r="E9" s="240"/>
      <c r="F9" s="240"/>
      <c r="G9" s="240"/>
      <c r="H9" s="240"/>
      <c r="I9" s="240"/>
    </row>
    <row r="11" spans="1:9" ht="15" customHeight="1" x14ac:dyDescent="0.25">
      <c r="A11" s="242" t="s">
        <v>21</v>
      </c>
      <c r="B11" s="241" t="s">
        <v>488</v>
      </c>
    </row>
    <row r="12" spans="1:9" x14ac:dyDescent="0.25">
      <c r="A12" s="242"/>
      <c r="B12" s="241"/>
    </row>
    <row r="13" spans="1:9" ht="34.5" customHeight="1" x14ac:dyDescent="0.25">
      <c r="A13" s="242"/>
      <c r="B13" s="241"/>
    </row>
    <row r="14" spans="1:9" ht="20.25" customHeight="1" x14ac:dyDescent="0.25">
      <c r="A14" s="25"/>
      <c r="B14" s="241" t="s">
        <v>435</v>
      </c>
    </row>
    <row r="15" spans="1:9" ht="12.75" customHeight="1" x14ac:dyDescent="0.25">
      <c r="A15" s="25"/>
      <c r="B15" s="241"/>
    </row>
    <row r="16" spans="1:9" ht="12.75" customHeight="1" x14ac:dyDescent="0.25">
      <c r="A16" s="242" t="s">
        <v>22</v>
      </c>
      <c r="B16" s="241"/>
    </row>
    <row r="17" spans="1:2" ht="12.75" customHeight="1" x14ac:dyDescent="0.25">
      <c r="A17" s="242"/>
      <c r="B17" s="241"/>
    </row>
    <row r="18" spans="1:2" ht="12.75" customHeight="1" x14ac:dyDescent="0.25">
      <c r="A18" s="242"/>
      <c r="B18" s="241"/>
    </row>
    <row r="19" spans="1:2" ht="12.75" customHeight="1" x14ac:dyDescent="0.25">
      <c r="B19" s="241"/>
    </row>
    <row r="20" spans="1:2" ht="12.75" customHeight="1" x14ac:dyDescent="0.25">
      <c r="A20" s="25"/>
      <c r="B20" s="241"/>
    </row>
    <row r="21" spans="1:2" ht="8.25" customHeight="1" x14ac:dyDescent="0.25">
      <c r="A21" s="25"/>
      <c r="B21" s="89"/>
    </row>
    <row r="22" spans="1:2" ht="18.75" customHeight="1" x14ac:dyDescent="0.25">
      <c r="A22" s="242" t="s">
        <v>23</v>
      </c>
      <c r="B22" s="241" t="s">
        <v>360</v>
      </c>
    </row>
    <row r="23" spans="1:2" ht="14.25" customHeight="1" x14ac:dyDescent="0.25">
      <c r="A23" s="242"/>
      <c r="B23" s="243"/>
    </row>
    <row r="24" spans="1:2" ht="14.25" customHeight="1" x14ac:dyDescent="0.25">
      <c r="A24" s="242"/>
      <c r="B24" s="243"/>
    </row>
    <row r="25" spans="1:2" ht="14.25" customHeight="1" x14ac:dyDescent="0.25">
      <c r="B25" s="89"/>
    </row>
    <row r="26" spans="1:2" ht="17.25" customHeight="1" x14ac:dyDescent="0.25">
      <c r="A26" s="242" t="s">
        <v>357</v>
      </c>
      <c r="B26" s="241" t="s">
        <v>361</v>
      </c>
    </row>
    <row r="27" spans="1:2" ht="17.25" customHeight="1" x14ac:dyDescent="0.25">
      <c r="A27" s="242"/>
      <c r="B27" s="243"/>
    </row>
    <row r="28" spans="1:2" ht="10.5" customHeight="1" x14ac:dyDescent="0.25">
      <c r="B28" s="89"/>
    </row>
    <row r="29" spans="1:2" ht="10.5" customHeight="1" x14ac:dyDescent="0.25">
      <c r="B29" s="89"/>
    </row>
    <row r="30" spans="1:2" x14ac:dyDescent="0.25">
      <c r="A30" s="244" t="s">
        <v>358</v>
      </c>
      <c r="B30" s="241" t="s">
        <v>359</v>
      </c>
    </row>
    <row r="31" spans="1:2" x14ac:dyDescent="0.25">
      <c r="A31" s="244"/>
      <c r="B31" s="241"/>
    </row>
    <row r="32" spans="1:2" x14ac:dyDescent="0.25">
      <c r="A32" s="25"/>
      <c r="B32" s="89"/>
    </row>
    <row r="33" spans="1:3" x14ac:dyDescent="0.25">
      <c r="A33" s="244" t="s">
        <v>436</v>
      </c>
      <c r="B33" s="241" t="s">
        <v>489</v>
      </c>
    </row>
    <row r="34" spans="1:3" x14ac:dyDescent="0.25">
      <c r="A34" s="244"/>
      <c r="B34" s="241"/>
    </row>
    <row r="35" spans="1:3" x14ac:dyDescent="0.25">
      <c r="A35" s="244"/>
      <c r="B35" s="241"/>
    </row>
    <row r="36" spans="1:3" x14ac:dyDescent="0.25">
      <c r="A36" s="244"/>
      <c r="B36" s="241"/>
    </row>
    <row r="37" spans="1:3" x14ac:dyDescent="0.25">
      <c r="A37" s="244"/>
      <c r="B37" s="241"/>
    </row>
    <row r="38" spans="1:3" x14ac:dyDescent="0.25">
      <c r="A38" s="244"/>
      <c r="B38" s="241"/>
      <c r="C38" s="180"/>
    </row>
    <row r="39" spans="1:3" ht="12" customHeight="1" x14ac:dyDescent="0.25">
      <c r="B39" s="89"/>
    </row>
    <row r="40" spans="1:3" ht="15" customHeight="1" x14ac:dyDescent="0.25">
      <c r="A40" s="242" t="s">
        <v>421</v>
      </c>
      <c r="B40" s="241" t="s">
        <v>422</v>
      </c>
    </row>
    <row r="41" spans="1:3" x14ac:dyDescent="0.25">
      <c r="A41" s="242"/>
      <c r="B41" s="241"/>
    </row>
    <row r="42" spans="1:3" x14ac:dyDescent="0.25">
      <c r="A42" s="242"/>
      <c r="B42" s="241"/>
    </row>
    <row r="43" spans="1:3" x14ac:dyDescent="0.25">
      <c r="A43" s="25"/>
      <c r="B43" s="31"/>
    </row>
    <row r="44" spans="1:3" ht="6.75" customHeight="1" x14ac:dyDescent="0.25">
      <c r="B44" s="89"/>
    </row>
    <row r="45" spans="1:3" x14ac:dyDescent="0.25">
      <c r="A45" s="25"/>
      <c r="B45" s="25"/>
    </row>
    <row r="46" spans="1:3" x14ac:dyDescent="0.25">
      <c r="A46" s="25"/>
      <c r="B46" s="25"/>
    </row>
    <row r="47" spans="1:3" x14ac:dyDescent="0.25">
      <c r="B47" s="89"/>
    </row>
    <row r="48" spans="1:3" x14ac:dyDescent="0.25">
      <c r="A48" s="57"/>
      <c r="B48" s="57"/>
    </row>
    <row r="49" spans="1:2" ht="14.25" customHeight="1" x14ac:dyDescent="0.25"/>
    <row r="50" spans="1:2" ht="14.25" customHeight="1" x14ac:dyDescent="0.25"/>
    <row r="54" spans="1:2" x14ac:dyDescent="0.25">
      <c r="A54" s="59"/>
      <c r="B54" s="59"/>
    </row>
  </sheetData>
  <sheetProtection algorithmName="SHA-512" hashValue="WzTm8TpseB05dIXnMfNbk6q4dHUCjgmEbi0FDmhlwSqOazvV4jm3eF6uo6W+KTpk+6i/O/pw0JWDmgYdmo0OYA==" saltValue="gblymVwgnfwwSCXriXQdNA==" spinCount="100000" sheet="1" objects="1" scenarios="1"/>
  <mergeCells count="16">
    <mergeCell ref="A7:I7"/>
    <mergeCell ref="C9:I9"/>
    <mergeCell ref="B40:B42"/>
    <mergeCell ref="A40:A42"/>
    <mergeCell ref="A22:A24"/>
    <mergeCell ref="B22:B24"/>
    <mergeCell ref="B11:B13"/>
    <mergeCell ref="A11:A13"/>
    <mergeCell ref="A26:A27"/>
    <mergeCell ref="B26:B27"/>
    <mergeCell ref="B30:B31"/>
    <mergeCell ref="B33:B38"/>
    <mergeCell ref="A33:A38"/>
    <mergeCell ref="A30:A31"/>
    <mergeCell ref="A16:A18"/>
    <mergeCell ref="B14:B20"/>
  </mergeCells>
  <pageMargins left="0.7" right="0.7" top="0.75" bottom="0.75" header="0.3" footer="0.3"/>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37</vt:i4>
      </vt:variant>
    </vt:vector>
  </HeadingPairs>
  <TitlesOfParts>
    <vt:vector size="47" baseType="lpstr">
      <vt:lpstr>Instructions</vt:lpstr>
      <vt:lpstr>General Info</vt:lpstr>
      <vt:lpstr>Section A</vt:lpstr>
      <vt:lpstr>Section B</vt:lpstr>
      <vt:lpstr>Section C</vt:lpstr>
      <vt:lpstr>Section D</vt:lpstr>
      <vt:lpstr>Section E</vt:lpstr>
      <vt:lpstr>Validation Tests</vt:lpstr>
      <vt:lpstr>Definitions</vt:lpstr>
      <vt:lpstr>Allowed Values</vt:lpstr>
      <vt:lpstr>BasisOfPreparation</vt:lpstr>
      <vt:lpstr>Independency</vt:lpstr>
      <vt:lpstr>List_BasisOfPreparation</vt:lpstr>
      <vt:lpstr>List_CapacityBOD</vt:lpstr>
      <vt:lpstr>List_Countries</vt:lpstr>
      <vt:lpstr>List_Industry</vt:lpstr>
      <vt:lpstr>List_market</vt:lpstr>
      <vt:lpstr>List_negpos</vt:lpstr>
      <vt:lpstr>List_NoYES</vt:lpstr>
      <vt:lpstr>List_Opinion</vt:lpstr>
      <vt:lpstr>list_pst_ngt</vt:lpstr>
      <vt:lpstr>List_traded_otherthan_surv</vt:lpstr>
      <vt:lpstr>List_typeofOpinion</vt:lpstr>
      <vt:lpstr>position</vt:lpstr>
      <vt:lpstr>'Allowed Values'!Print_Area</vt:lpstr>
      <vt:lpstr>Definitions!Print_Area</vt:lpstr>
      <vt:lpstr>'General Info'!Print_Area</vt:lpstr>
      <vt:lpstr>Instructions!Print_Area</vt:lpstr>
      <vt:lpstr>'Section A'!Print_Area</vt:lpstr>
      <vt:lpstr>'Section B'!Print_Area</vt:lpstr>
      <vt:lpstr>'Section C'!Print_Area</vt:lpstr>
      <vt:lpstr>'Section D'!Print_Area</vt:lpstr>
      <vt:lpstr>'Section E'!Print_Area</vt:lpstr>
      <vt:lpstr>'Validation Tests'!Print_Area</vt:lpstr>
      <vt:lpstr>'Allowed Values'!Print_Titles</vt:lpstr>
      <vt:lpstr>Validation_C</vt:lpstr>
      <vt:lpstr>Validation_D</vt:lpstr>
      <vt:lpstr>Validation_E</vt:lpstr>
      <vt:lpstr>Validation_F</vt:lpstr>
      <vt:lpstr>Validation_SectionC</vt:lpstr>
      <vt:lpstr>Validation_SectionD</vt:lpstr>
      <vt:lpstr>ValidationResult_</vt:lpstr>
      <vt:lpstr>'Section B'!ValidationResult_GI</vt:lpstr>
      <vt:lpstr>ValidationResult_GI</vt:lpstr>
      <vt:lpstr>ValidationResult_SB</vt:lpstr>
      <vt:lpstr>ValidationResult_SectionA</vt:lpstr>
      <vt:lpstr>'Section B'!ValidationResult_SectionB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2024-04-29T09:18:00Z</dcterms:modified>
</cp:coreProperties>
</file>